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村公共服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<sst xmlns="http://schemas.openxmlformats.org/spreadsheetml/2006/main" count="77" uniqueCount="72">
  <si>
    <t>2024年农业经营主体能力提升资金培育壮大农民合作社和家庭农场项目评审情况汇总表</t>
  </si>
  <si>
    <t>序号</t>
  </si>
  <si>
    <t>项目名称</t>
  </si>
  <si>
    <t>项目类型（基础设施建设、产业项目）</t>
  </si>
  <si>
    <t>实施地点（县、镇、村、组）</t>
  </si>
  <si>
    <t>时间进度安排</t>
  </si>
  <si>
    <t>实施单位</t>
  </si>
  <si>
    <t>建设内容（分项具体说明）</t>
  </si>
  <si>
    <t>资金具体用途和投资标准</t>
  </si>
  <si>
    <t>财政资金及资金使用环节（要具体说明财政资金使用支持环节、补助标准和额度）</t>
  </si>
  <si>
    <t>资金规模和筹资方式（万元）</t>
  </si>
  <si>
    <t>绩效目标（采取*方式，惠及农户*户*人，其中贫困户*户*人，实现农户收入*元/年）</t>
  </si>
  <si>
    <t>项目负责人</t>
  </si>
  <si>
    <t>备注</t>
  </si>
  <si>
    <t>实施年度</t>
  </si>
  <si>
    <t>完工年度</t>
  </si>
  <si>
    <t>所属乡镇</t>
  </si>
  <si>
    <t>项目具体承建经营主体</t>
  </si>
  <si>
    <t>小计（万元）</t>
  </si>
  <si>
    <t>财政资金</t>
  </si>
  <si>
    <t>业主自筹</t>
  </si>
  <si>
    <t>2024年林下黄精水肥一体化建设项目</t>
  </si>
  <si>
    <t>基础设施建设</t>
  </si>
  <si>
    <t>彭水县保家镇东流村11组</t>
  </si>
  <si>
    <t>2025.5</t>
  </si>
  <si>
    <t>保家镇</t>
  </si>
  <si>
    <t>重庆市睿宇中药材种植专业合作社</t>
  </si>
  <si>
    <t>1、购入5个1立方配药桶，新建5公分厚混凝土底座5个。
2、外接50PE管20米，32PE管100米，
10亩地滴灌水管2000米，圆直径1.6公分、压扁直径2.5公分，厚度0.4毫米，滴水孔间距30公分的滴灌带。</t>
  </si>
  <si>
    <r>
      <rPr>
        <sz val="8"/>
        <color theme="1"/>
        <rFont val="方正仿宋_GBK"/>
        <charset val="134"/>
      </rPr>
      <t>1、购入5个1立方配药桶，需0.5万元，
新建5公分厚混凝土底座5个（1</t>
    </r>
    <r>
      <rPr>
        <sz val="8"/>
        <color indexed="8"/>
        <rFont val="SimSun"/>
        <charset val="134"/>
      </rPr>
      <t>㎡</t>
    </r>
    <r>
      <rPr>
        <sz val="8"/>
        <color theme="1"/>
        <rFont val="方正仿宋_GBK"/>
        <charset val="134"/>
      </rPr>
      <t>/个），需0.5万元，共需1万元。
2、外接50PE管20米，需0.2万元，
32PE管100米，需2万元，
10亩地滴灌水管2000米，圆直径1.6公分、压扁直径2.5公分，厚度0.4毫米，滴水孔间距30公分的滴灌带（单价50元/米），每亩需要200米，需资金10万元。共需资金12.2万元。</t>
    </r>
  </si>
  <si>
    <r>
      <rPr>
        <sz val="8"/>
        <color theme="1"/>
        <rFont val="方正仿宋_GBK"/>
        <charset val="134"/>
      </rPr>
      <t>1、购入5个1立方配药桶，需0.5万元，
新建5公分厚混凝土底座5个（1</t>
    </r>
    <r>
      <rPr>
        <sz val="8"/>
        <color indexed="8"/>
        <rFont val="SimSun"/>
        <charset val="134"/>
      </rPr>
      <t>㎡</t>
    </r>
    <r>
      <rPr>
        <sz val="8"/>
        <color theme="1"/>
        <rFont val="方正仿宋_GBK"/>
        <charset val="134"/>
      </rPr>
      <t>/个），需0.5万元，共需1万元，申请财政补助资金0.5万元，自筹资金0.5万元。
2、外接50PE管20米，需0.2万元，
32PE管100米，需2万元，
10亩地滴灌水管2000米，圆直径1.6公分、压扁直径2.5公分，厚度0.4毫米，滴水孔间距30公分的滴灌带（单价50元/米），每亩需要200米，需资金10万元。共需资金12.2万元，申请财政补助资金6.1万元，自筹资金6.1万元。</t>
    </r>
  </si>
  <si>
    <t>带动当地农户就业务工等惠及当地农户10户25人，其中贫困户2户6人，实现户均收入1000元以上。</t>
  </si>
  <si>
    <t>邱俊行</t>
  </si>
  <si>
    <t>2024年花椒种植技术提升建设项目</t>
  </si>
  <si>
    <t>基础设备、设施建设</t>
  </si>
  <si>
    <t>彭水县鹿角镇王家村6组</t>
  </si>
  <si>
    <t>鹿角镇</t>
  </si>
  <si>
    <t>彭水县荣国福花椒种植专业合作社</t>
  </si>
  <si>
    <t>1、购置设备：（1）直热式烘干机1台（2）高温高湿烘烤专业轴流通风机2台，      
2、基地浇灌水管1000米，型号：20mm。</t>
  </si>
  <si>
    <t>1、购置设备：（1）直热式空气能烘干机1台，型号：25P，需10万元；（2）高温高湿烘烤专业轴流通风机2台，型号：SFW-F6-2，需2万元，以上共计需12万元。 
2、基地浇灌水管1000米，型号：20mm。需1.2万元。</t>
  </si>
  <si>
    <t>1、购置设备：（1）直热式空气能烘干机1台，型号：25P，需10万元；（2）高温高湿烘烤专业轴流通风机2台，型号：SFW-F6-2，需2万元，以上共计需12万元，申请财政补贴6万元，自筹资金6万元。
2、基地浇灌水管1000米，型号：20mm。需1.2万元。申请财政补贴0.6万元，自筹资金0.6万元。</t>
  </si>
  <si>
    <t>项目采取吸纳务工就业利益联结方式带动周边农户10户42人，其中脱贫户6户21人，监测对象1户7人，预计可带动农户户均收入达1500元。</t>
  </si>
  <si>
    <t>余春呈</t>
  </si>
  <si>
    <t>2024年红薯加工厂提升生产能力项目</t>
  </si>
  <si>
    <t>基础设备建设</t>
  </si>
  <si>
    <t>彭水县郁山镇钟鼓村1组</t>
  </si>
  <si>
    <t>郁山镇</t>
  </si>
  <si>
    <t>彭水县郁山镇登权红薯种植专业合作社</t>
  </si>
  <si>
    <t>1、新安装电子汽车衡（scs-30t）一套。
2、购入（G200-DF）蒸汽夹层锅一口。
3、新安装聚能蒸汽发生器（LSW0.2-0.09-S）一台。
4、购入申锐牌河粉机（SRH-120）和粉皮托盘。</t>
  </si>
  <si>
    <t>1、新安装电子汽车衡（scs-30t）一套，需投入资金2.9万元。
2、购入（G200-DF）蒸汽夹层锅一口，需投入资金1.5万元。
3、新安装聚能蒸汽发生器（LSW0.2-0.09-S）一台，需投入资金4.1万元。
4、购入申锐牌河粉机（SRH-120）和粉皮托盘，需投入资金4.9万元。</t>
  </si>
  <si>
    <t>1、新安装电子汽车衡（scs-30t）一套，需投入资金2.9万元，申请补助1.45万元，自筹资金1.45万元。
2、购入（G200-DF）蒸汽夹层锅一口，需投入资金1.5万元，申请补助0.8万元，自筹资金0.7万元。
3、新安装聚能蒸汽发生器（LSW0.2-0.09-S）一台，需投入资金4.1万元，申请补助2万元，自筹资金2.1万元。
4、购入申锐牌河粉机（SRH-120）和粉皮托盘，需投入资金4.9万元，申请补贴2.35万元，自筹资金2.55万元。</t>
  </si>
  <si>
    <t>可通过土地流转（加工厂附薯种植基地）及劳务、订单等方式惠及当地农户30户120人。其中脱贫户7户28人。实现户均收入2000元以上。</t>
  </si>
  <si>
    <t xml:space="preserve">田美琴  </t>
  </si>
  <si>
    <t>2024年柑橘采摘园水肥一体化建设项目</t>
  </si>
  <si>
    <t>基础设施、设备建设</t>
  </si>
  <si>
    <t>彭水县诸佛乡诸佛村1组</t>
  </si>
  <si>
    <t>诸佛乡</t>
  </si>
  <si>
    <t>彭水县腊桔果树种植专业合作社</t>
  </si>
  <si>
    <t>1、修建水肥一体化水池20立方米。
2、购三相水泵2台、两相水泵2台、搅拌泵1台。
3、购买及安装灌溉水管。
4、购果树喷雾机3台、电动修枝剪10把。</t>
  </si>
  <si>
    <t>1、修建水肥一体化水池20立方米，需投资2.5万元。
2、购三相水泵2台（1.48万元/台）、两相水泵2台（单价0.15万元/台）、搅拌泵1台（单价0.8万元/台），需投资4.06万元。
3、购买及安装灌溉水管。其中θ32高压水管3000米（定制30个压），θ25水管5000米（定制20个压），需投资5.67万元。
4、购“田地小精灵”喷雾机3台（2359元/台）、“本田王”98V锂电修枝剪10把（560元/把）需投资1.26万元。</t>
  </si>
  <si>
    <t>1、修建水肥一体化水池20立方米，需投资2.5万元，其中自筹资金1.25万元，申请财政补助1.25万元。
2、购三相水泵2台（1.48万元/台）、两相水泵2台（单价0.15万元/台）、搅拌泵1台（单价0.8万元/台），共需投资4.06万元，其中自筹资金2.06万元，申请财政补助2万元。
3、购买及安装一体化水管。其中θ32高压水管3000米（定制30个压），θ25水管5000米（定制20个压），需投资5.67万元。其中自筹资金2.87万元，申请财政补助2.8万元。
4、购“田地小精灵”喷雾机3台（2359元/台）、“本田王”98V锂电修枝剪10把（560元/把）需投资1.26万元，其中自筹资金0.71万元，申请财政补助0.55万元。</t>
  </si>
  <si>
    <t>取土流转、务工等方式进行利益联结，惠及农户37户318人，其中贫困户4户16人，实现农户收入1400元/年</t>
  </si>
  <si>
    <t>严昌培</t>
  </si>
  <si>
    <t>2024年花椒基地提升运营质量项目</t>
  </si>
  <si>
    <t>彭水县汉葭街道长滩社区3组</t>
  </si>
  <si>
    <t>汉葭街道</t>
  </si>
  <si>
    <t>彭水县恒禾花椒种植专业合作社</t>
  </si>
  <si>
    <t xml:space="preserve">1、新增产品运输及加工设施设备；
2、完善防虫系统建设。                                                                                                                                                                                                            </t>
  </si>
  <si>
    <t xml:space="preserve">1、新增产品运输及加工设施设备（山东松嘉2吨位爬山虎履带运输车1台，2.8万元；5HG-25CR果蔬烘干机1台）,4.38万元，需投资7.18万元；
2、完善防虫系统建设（PE高压管子1200米，含配件配料、安装），需投资6.02万元。      </t>
  </si>
  <si>
    <t xml:space="preserve">1、新增产品运输及加工设施设备（山东松嘉2吨位爬山虎履带运输车1台，2.8万元；5HG-25CR果蔬烘干机1台，4.38万元），需投资7.18万元，申请财政补助资金4.3万元，合作社自筹资金2.88万元；
2、完善防虫系统建设（PE高压管子1200米，含配件配料、安装），需投资6.02万元。申请财政补助2.3万元，自筹资金3.72 万元。  </t>
  </si>
  <si>
    <t>该项目实施后惠及当地农户152户415人，其中贫困户5户25人，实现户均收入每年2000元以上。</t>
  </si>
  <si>
    <t>向海霞</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</si>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</sst>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宋体"/>
      <charset val="134"/>
      <scheme val="minor"/>
    </font>
    <font>
      <sz val="9"/>
      <name val="宋体"/>
      <charset val="134"/>
    </font>
    <font>
      <sz val="8"/>
      <color theme="1"/>
      <name val="方正仿宋_GBK"/>
      <charset val="134"/>
    </font>
    <font>
      <sz val="8"/>
      <name val="方正仿宋_GBK"/>
      <charset val="134"/>
    </font>
    <font>
      <sz val="10"/>
      <name val="宋体"/>
      <charset val="134"/>
    </font>
    <font>
      <sz val="8"/>
      <name val="宋体"/>
      <charset val="134"/>
    </font>
    <font>
      <sz val="14"/>
      <name val="方正小标宋简体"/>
      <charset val="134"/>
    </font>
    <font>
      <sz val="9"/>
      <name val="方正黑体_GBK"/>
      <charset val="134"/>
    </font>
    <font>
      <sz val="12"/>
      <color theme="1"/>
      <name val="方正仿宋_GBK"/>
      <charset val="134"/>
    </font>
    <font>
      <sz val="8"/>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8"/>
      <color indexed="8"/>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xf numFmtId="0" fontId="28" fillId="0" borderId="0">
      <alignment vertical="center"/>
    </xf>
    <xf numFmtId="0" fontId="28" fillId="0" borderId="0"/>
    <xf numFmtId="0" fontId="28"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3" xfId="50" applyFont="1" applyFill="1" applyBorder="1" applyAlignment="1">
      <alignment horizontal="center" vertical="center" wrapText="1"/>
    </xf>
    <xf numFmtId="0" fontId="3" fillId="2" borderId="3" xfId="49" applyFont="1" applyFill="1" applyBorder="1" applyAlignment="1">
      <alignment horizontal="center" vertical="center" wrapText="1"/>
    </xf>
    <xf numFmtId="49" fontId="3" fillId="2" borderId="3" xfId="49"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2" fillId="2" borderId="3" xfId="51"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5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2" borderId="3" xfId="51"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7" xfId="50"/>
    <cellStyle name="常规 7 2" xfId="51"/>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abSelected="1" topLeftCell="A7" workbookViewId="0">
      <selection activeCell="I9" sqref="I9"/>
    </sheetView>
  </sheetViews>
  <sheetFormatPr defaultColWidth="9" defaultRowHeight="30" customHeight="1"/>
  <cols>
    <col min="1" max="1" width="2.71666666666667" style="1" customWidth="1"/>
    <col min="2" max="2" width="4.88333333333333" style="6" customWidth="1"/>
    <col min="3" max="3" width="4.125" style="1" customWidth="1"/>
    <col min="4" max="4" width="4.775" style="1" customWidth="1"/>
    <col min="5" max="5" width="6" style="7" customWidth="1"/>
    <col min="6" max="6" width="5.1" style="8" customWidth="1"/>
    <col min="7" max="7" width="4.025" style="1" customWidth="1"/>
    <col min="8" max="8" width="5.54166666666667" style="1" customWidth="1"/>
    <col min="9" max="9" width="12.4916666666667" style="1" customWidth="1"/>
    <col min="10" max="10" width="14.775" style="9" customWidth="1"/>
    <col min="11" max="11" width="20.4333333333333" style="9" customWidth="1"/>
    <col min="12" max="12" width="7.16666666666667" style="7" customWidth="1"/>
    <col min="13" max="13" width="6.4" style="7" customWidth="1"/>
    <col min="14" max="14" width="5.86666666666667" style="7" customWidth="1"/>
    <col min="15" max="15" width="9.23333333333333" style="1" customWidth="1"/>
    <col min="16" max="16" width="5.10833333333333" style="1" customWidth="1"/>
    <col min="17" max="17" width="5.625" style="1" customWidth="1"/>
    <col min="18" max="255" width="9" style="1" hidden="1"/>
    <col min="256" max="16384" width="9" style="1"/>
  </cols>
  <sheetData>
    <row r="1" s="1" customFormat="1" ht="42.75" customHeight="1" spans="1:17">
      <c r="A1" s="10" t="s">
        <v>0</v>
      </c>
      <c r="B1" s="11"/>
      <c r="C1" s="11"/>
      <c r="D1" s="11"/>
      <c r="E1" s="11"/>
      <c r="F1" s="11"/>
      <c r="G1" s="11"/>
      <c r="H1" s="11"/>
      <c r="I1" s="11"/>
      <c r="J1" s="11"/>
      <c r="K1" s="11"/>
      <c r="L1" s="11"/>
      <c r="M1" s="11"/>
      <c r="N1" s="11"/>
      <c r="O1" s="11"/>
      <c r="P1" s="11"/>
      <c r="Q1" s="11"/>
    </row>
    <row r="2" s="1" customFormat="1" ht="24" customHeight="1" spans="1:17">
      <c r="A2" s="12" t="s">
        <v>1</v>
      </c>
      <c r="B2" s="12" t="s">
        <v>2</v>
      </c>
      <c r="C2" s="12" t="s">
        <v>3</v>
      </c>
      <c r="D2" s="12" t="s">
        <v>4</v>
      </c>
      <c r="E2" s="13" t="s">
        <v>5</v>
      </c>
      <c r="F2" s="13"/>
      <c r="G2" s="12" t="s">
        <v>6</v>
      </c>
      <c r="H2" s="12"/>
      <c r="I2" s="12" t="s">
        <v>7</v>
      </c>
      <c r="J2" s="26" t="s">
        <v>8</v>
      </c>
      <c r="K2" s="26" t="s">
        <v>9</v>
      </c>
      <c r="L2" s="13" t="s">
        <v>10</v>
      </c>
      <c r="M2" s="13"/>
      <c r="N2" s="13"/>
      <c r="O2" s="12" t="s">
        <v>11</v>
      </c>
      <c r="P2" s="12" t="s">
        <v>12</v>
      </c>
      <c r="Q2" s="37" t="s">
        <v>13</v>
      </c>
    </row>
    <row r="3" s="1" customFormat="1" ht="24" customHeight="1" spans="1:17">
      <c r="A3" s="14"/>
      <c r="B3" s="14"/>
      <c r="C3" s="14"/>
      <c r="D3" s="14"/>
      <c r="E3" s="15" t="s">
        <v>14</v>
      </c>
      <c r="F3" s="15" t="s">
        <v>15</v>
      </c>
      <c r="G3" s="14" t="s">
        <v>16</v>
      </c>
      <c r="H3" s="14" t="s">
        <v>17</v>
      </c>
      <c r="I3" s="14"/>
      <c r="J3" s="27"/>
      <c r="K3" s="27"/>
      <c r="L3" s="15" t="s">
        <v>18</v>
      </c>
      <c r="M3" s="15" t="s">
        <v>19</v>
      </c>
      <c r="N3" s="15" t="s">
        <v>20</v>
      </c>
      <c r="O3" s="14"/>
      <c r="P3" s="14"/>
      <c r="Q3" s="38"/>
    </row>
    <row r="4" s="1" customFormat="1" ht="24" customHeight="1" spans="1:17">
      <c r="A4" s="14"/>
      <c r="B4" s="14"/>
      <c r="C4" s="14"/>
      <c r="D4" s="14"/>
      <c r="E4" s="15"/>
      <c r="F4" s="15"/>
      <c r="G4" s="14"/>
      <c r="H4" s="14"/>
      <c r="I4" s="14"/>
      <c r="J4" s="27"/>
      <c r="K4" s="27"/>
      <c r="L4" s="15"/>
      <c r="M4" s="15"/>
      <c r="N4" s="15"/>
      <c r="O4" s="14"/>
      <c r="P4" s="14"/>
      <c r="Q4" s="38"/>
    </row>
    <row r="5" s="1" customFormat="1" ht="57" customHeight="1" spans="1:17">
      <c r="A5" s="14"/>
      <c r="B5" s="14"/>
      <c r="C5" s="14"/>
      <c r="D5" s="14"/>
      <c r="E5" s="15"/>
      <c r="F5" s="15"/>
      <c r="G5" s="14"/>
      <c r="H5" s="14"/>
      <c r="I5" s="14"/>
      <c r="J5" s="27"/>
      <c r="K5" s="27"/>
      <c r="L5" s="15"/>
      <c r="M5" s="15"/>
      <c r="N5" s="15"/>
      <c r="O5" s="14"/>
      <c r="P5" s="14"/>
      <c r="Q5" s="38"/>
    </row>
    <row r="6" s="2" customFormat="1" ht="217" customHeight="1" spans="1:17">
      <c r="A6" s="16">
        <v>1</v>
      </c>
      <c r="B6" s="17" t="s">
        <v>21</v>
      </c>
      <c r="C6" s="17" t="s">
        <v>22</v>
      </c>
      <c r="D6" s="18" t="s">
        <v>23</v>
      </c>
      <c r="E6" s="19">
        <v>2024.12</v>
      </c>
      <c r="F6" s="20" t="s">
        <v>24</v>
      </c>
      <c r="G6" s="19" t="s">
        <v>25</v>
      </c>
      <c r="H6" s="17" t="s">
        <v>26</v>
      </c>
      <c r="I6" s="16" t="s">
        <v>27</v>
      </c>
      <c r="J6" s="16" t="s">
        <v>28</v>
      </c>
      <c r="K6" s="16" t="s">
        <v>29</v>
      </c>
      <c r="L6" s="28">
        <v>13.2</v>
      </c>
      <c r="M6" s="28">
        <v>6.6</v>
      </c>
      <c r="N6" s="29">
        <f>L6-M6</f>
        <v>6.6</v>
      </c>
      <c r="O6" s="17" t="s">
        <v>30</v>
      </c>
      <c r="P6" s="17" t="s">
        <v>31</v>
      </c>
      <c r="Q6" s="16"/>
    </row>
    <row r="7" s="2" customFormat="1" ht="139" customHeight="1" spans="1:17">
      <c r="A7" s="16">
        <v>2</v>
      </c>
      <c r="B7" s="17" t="s">
        <v>32</v>
      </c>
      <c r="C7" s="17" t="s">
        <v>33</v>
      </c>
      <c r="D7" s="18" t="s">
        <v>34</v>
      </c>
      <c r="E7" s="19">
        <v>2024.12</v>
      </c>
      <c r="F7" s="20" t="s">
        <v>24</v>
      </c>
      <c r="G7" s="19" t="s">
        <v>35</v>
      </c>
      <c r="H7" s="17" t="s">
        <v>36</v>
      </c>
      <c r="I7" s="16" t="s">
        <v>37</v>
      </c>
      <c r="J7" s="16" t="s">
        <v>38</v>
      </c>
      <c r="K7" s="16" t="s">
        <v>39</v>
      </c>
      <c r="L7" s="28">
        <v>13.2</v>
      </c>
      <c r="M7" s="28">
        <v>6.6</v>
      </c>
      <c r="N7" s="29">
        <f>L7-M7</f>
        <v>6.6</v>
      </c>
      <c r="O7" s="17" t="s">
        <v>40</v>
      </c>
      <c r="P7" s="17" t="s">
        <v>41</v>
      </c>
      <c r="Q7" s="16"/>
    </row>
    <row r="8" s="2" customFormat="1" ht="196" customHeight="1" spans="1:17">
      <c r="A8" s="16">
        <v>3</v>
      </c>
      <c r="B8" s="17" t="s">
        <v>42</v>
      </c>
      <c r="C8" s="17" t="s">
        <v>43</v>
      </c>
      <c r="D8" s="18" t="s">
        <v>44</v>
      </c>
      <c r="E8" s="19">
        <v>2024.12</v>
      </c>
      <c r="F8" s="20" t="s">
        <v>24</v>
      </c>
      <c r="G8" s="19" t="s">
        <v>45</v>
      </c>
      <c r="H8" s="17" t="s">
        <v>46</v>
      </c>
      <c r="I8" s="16" t="s">
        <v>47</v>
      </c>
      <c r="J8" s="16" t="s">
        <v>48</v>
      </c>
      <c r="K8" s="16" t="s">
        <v>49</v>
      </c>
      <c r="L8" s="28">
        <v>13.4</v>
      </c>
      <c r="M8" s="28">
        <v>6.6</v>
      </c>
      <c r="N8" s="29">
        <f>L8-M8</f>
        <v>6.8</v>
      </c>
      <c r="O8" s="17" t="s">
        <v>50</v>
      </c>
      <c r="P8" s="17" t="s">
        <v>51</v>
      </c>
      <c r="Q8" s="16"/>
    </row>
    <row r="9" s="3" customFormat="1" ht="250" customHeight="1" spans="1:17">
      <c r="A9" s="16">
        <v>4</v>
      </c>
      <c r="B9" s="21" t="s">
        <v>52</v>
      </c>
      <c r="C9" s="21" t="s">
        <v>53</v>
      </c>
      <c r="D9" s="22" t="s">
        <v>54</v>
      </c>
      <c r="E9" s="19">
        <v>2024.12</v>
      </c>
      <c r="F9" s="20" t="s">
        <v>24</v>
      </c>
      <c r="G9" s="21" t="s">
        <v>55</v>
      </c>
      <c r="H9" s="21" t="s">
        <v>56</v>
      </c>
      <c r="I9" s="30" t="s">
        <v>57</v>
      </c>
      <c r="J9" s="30" t="s">
        <v>58</v>
      </c>
      <c r="K9" s="30" t="s">
        <v>59</v>
      </c>
      <c r="L9" s="31">
        <v>13.49</v>
      </c>
      <c r="M9" s="31">
        <v>6.6</v>
      </c>
      <c r="N9" s="29">
        <f>L9-M9</f>
        <v>6.89</v>
      </c>
      <c r="O9" s="21" t="s">
        <v>60</v>
      </c>
      <c r="P9" s="21" t="s">
        <v>61</v>
      </c>
      <c r="Q9" s="39"/>
    </row>
    <row r="10" s="4" customFormat="1" ht="138" customHeight="1" spans="1:17">
      <c r="A10" s="16">
        <v>5</v>
      </c>
      <c r="B10" s="19" t="s">
        <v>62</v>
      </c>
      <c r="C10" s="21" t="s">
        <v>53</v>
      </c>
      <c r="D10" s="23" t="s">
        <v>63</v>
      </c>
      <c r="E10" s="19">
        <v>2024.12</v>
      </c>
      <c r="F10" s="20" t="s">
        <v>24</v>
      </c>
      <c r="G10" s="19" t="s">
        <v>64</v>
      </c>
      <c r="H10" s="19" t="s">
        <v>65</v>
      </c>
      <c r="I10" s="32" t="s">
        <v>66</v>
      </c>
      <c r="J10" s="32" t="s">
        <v>67</v>
      </c>
      <c r="K10" s="32" t="s">
        <v>68</v>
      </c>
      <c r="L10" s="33">
        <v>13.2</v>
      </c>
      <c r="M10" s="33">
        <v>6.6</v>
      </c>
      <c r="N10" s="29">
        <f>L10-M10</f>
        <v>6.6</v>
      </c>
      <c r="O10" s="21" t="s">
        <v>69</v>
      </c>
      <c r="P10" s="19" t="s">
        <v>70</v>
      </c>
      <c r="Q10" s="32"/>
    </row>
    <row r="11" s="5" customFormat="1" ht="46" customHeight="1" spans="1:17">
      <c r="A11" s="24" t="s">
        <v>71</v>
      </c>
      <c r="B11" s="25"/>
      <c r="C11" s="25"/>
      <c r="D11" s="25"/>
      <c r="E11" s="25"/>
      <c r="F11" s="25"/>
      <c r="G11" s="25"/>
      <c r="H11" s="25"/>
      <c r="I11" s="25"/>
      <c r="J11" s="25"/>
      <c r="K11" s="34"/>
      <c r="L11" s="35">
        <f>SUM(L6:L10)</f>
        <v>66.49</v>
      </c>
      <c r="M11" s="35">
        <f>SUM(M6:M10)</f>
        <v>33</v>
      </c>
      <c r="N11" s="35">
        <f>SUM(N6:N10)</f>
        <v>33.49</v>
      </c>
      <c r="O11" s="36"/>
      <c r="P11" s="36"/>
      <c r="Q11" s="36"/>
    </row>
    <row r="12" s="1" customFormat="1" hidden="1" customHeight="1" spans="1:14">
      <c r="A12" s="16">
        <v>9</v>
      </c>
      <c r="B12" s="6"/>
      <c r="E12" s="7"/>
      <c r="F12" s="8"/>
      <c r="J12" s="9"/>
      <c r="K12" s="9"/>
      <c r="L12" s="7"/>
      <c r="M12" s="7"/>
      <c r="N12" s="29">
        <v>14.6</v>
      </c>
    </row>
    <row r="13" s="1" customFormat="1" hidden="1" customHeight="1" spans="1:14">
      <c r="A13" s="16">
        <v>10</v>
      </c>
      <c r="B13" s="6"/>
      <c r="E13" s="7"/>
      <c r="F13" s="8"/>
      <c r="J13" s="9"/>
      <c r="K13" s="9"/>
      <c r="L13" s="7"/>
      <c r="M13" s="7"/>
      <c r="N13" s="29">
        <v>15.6</v>
      </c>
    </row>
    <row r="14" s="1" customFormat="1" hidden="1" customHeight="1" spans="1:14">
      <c r="A14" s="16">
        <v>11</v>
      </c>
      <c r="B14" s="6"/>
      <c r="E14" s="7"/>
      <c r="F14" s="8"/>
      <c r="J14" s="9"/>
      <c r="K14" s="9"/>
      <c r="L14" s="7"/>
      <c r="M14" s="7"/>
      <c r="N14" s="29">
        <v>16.6</v>
      </c>
    </row>
    <row r="15" s="1" customFormat="1" hidden="1" customHeight="1" spans="1:14">
      <c r="A15" s="16">
        <v>12</v>
      </c>
      <c r="B15" s="6"/>
      <c r="E15" s="7"/>
      <c r="F15" s="8"/>
      <c r="J15" s="9"/>
      <c r="K15" s="9"/>
      <c r="L15" s="7"/>
      <c r="M15" s="7"/>
      <c r="N15" s="29">
        <v>17.6</v>
      </c>
    </row>
    <row r="16" s="1" customFormat="1" hidden="1" customHeight="1" spans="1:14">
      <c r="A16" s="16">
        <v>13</v>
      </c>
      <c r="B16" s="6"/>
      <c r="E16" s="7"/>
      <c r="F16" s="8"/>
      <c r="J16" s="9"/>
      <c r="K16" s="9"/>
      <c r="L16" s="7"/>
      <c r="M16" s="7"/>
      <c r="N16" s="29">
        <v>18.6</v>
      </c>
    </row>
    <row r="17" s="1" customFormat="1" hidden="1" customHeight="1" spans="1:14">
      <c r="A17" s="16">
        <v>14</v>
      </c>
      <c r="B17" s="6"/>
      <c r="E17" s="7"/>
      <c r="F17" s="8"/>
      <c r="J17" s="9"/>
      <c r="K17" s="9"/>
      <c r="L17" s="7"/>
      <c r="M17" s="7"/>
      <c r="N17" s="29">
        <v>19.6</v>
      </c>
    </row>
  </sheetData>
  <mergeCells count="22">
    <mergeCell ref="A1:Q1"/>
    <mergeCell ref="E2:F2"/>
    <mergeCell ref="G2:H2"/>
    <mergeCell ref="L2:N2"/>
    <mergeCell ref="A11:K11"/>
    <mergeCell ref="A2:A5"/>
    <mergeCell ref="B2:B5"/>
    <mergeCell ref="C2:C5"/>
    <mergeCell ref="D2:D5"/>
    <mergeCell ref="E3:E5"/>
    <mergeCell ref="F3:F5"/>
    <mergeCell ref="G3:G5"/>
    <mergeCell ref="H3:H5"/>
    <mergeCell ref="I2:I5"/>
    <mergeCell ref="J2:J5"/>
    <mergeCell ref="K2:K5"/>
    <mergeCell ref="L3:L5"/>
    <mergeCell ref="M3:M5"/>
    <mergeCell ref="N3:N5"/>
    <mergeCell ref="O2:O5"/>
    <mergeCell ref="P2:P5"/>
    <mergeCell ref="Q2:Q5"/>
  </mergeCells>
  <conditionalFormatting sqref="O2:O5 O11:O65533">
    <cfRule type="containsText" dxfId="0" priority="1" operator="between" text="股">
      <formula>NOT(ISERROR(SEARCH("股",O2)))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龙明江</dc:creator>
  <cp:lastModifiedBy>荨麻草</cp:lastModifiedBy>
  <dcterms:created xsi:type="dcterms:W3CDTF">2024-12-27T02:10:00Z</dcterms:created>
  <dcterms:modified xsi:type="dcterms:W3CDTF">2025-01-15T02:23:54Z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CE557A62AF4A4A5482AEC3B02EBA16E3_13</vt:lpwstr>
  </property>
  <property fmtid="{D5CDD505-2E9C-101B-9397-08002B2CF9AE}" pid="3" name="KSOProductBuildVer">
    <vt:lpwstr>2052-12.1.0.19770</vt:lpwstr>
  </property>
</Properties>
</file>