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政务公开\政务网站及政务新媒体\2023年\政府文件发布\栏目更新\"/>
    </mc:Choice>
  </mc:AlternateContent>
  <bookViews>
    <workbookView xWindow="0" yWindow="0" windowWidth="24000" windowHeight="9750" firstSheet="1" activeTab="1"/>
  </bookViews>
  <sheets>
    <sheet name="results" sheetId="1" state="veryHidden" r:id="rId1"/>
    <sheet name="Sheet1" sheetId="2" r:id="rId2"/>
  </sheets>
  <definedNames>
    <definedName name="_xlnm._FilterDatabase" localSheetId="1" hidden="1">Sheet1!$A$5:$X$84</definedName>
    <definedName name="_xlnm.Print_Titles" localSheetId="1">Sheet1!$3:5</definedName>
  </definedNames>
  <calcPr calcId="152511"/>
</workbook>
</file>

<file path=xl/calcChain.xml><?xml version="1.0" encoding="utf-8"?>
<calcChain xmlns="http://schemas.openxmlformats.org/spreadsheetml/2006/main">
  <c r="P84" i="2" l="1"/>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Q13" i="2"/>
  <c r="P13" i="2"/>
  <c r="P12" i="2"/>
  <c r="P11" i="2"/>
  <c r="P10" i="2"/>
  <c r="P9" i="2"/>
  <c r="P8" i="2"/>
  <c r="P7" i="2"/>
  <c r="W6" i="2"/>
  <c r="T6" i="2"/>
  <c r="Q6" i="2"/>
  <c r="P6" i="2"/>
  <c r="O6" i="2"/>
</calcChain>
</file>

<file path=xl/sharedStrings.xml><?xml version="1.0" encoding="utf-8"?>
<sst xmlns="http://schemas.openxmlformats.org/spreadsheetml/2006/main" count="1050" uniqueCount="490">
  <si>
    <t>彭水县2023年第六批巩固拓展脱贫攻坚成果同乡村振兴有效衔接项目资金预算表</t>
  </si>
  <si>
    <t>序号</t>
  </si>
  <si>
    <t>项目名称</t>
  </si>
  <si>
    <t>绩效目标</t>
  </si>
  <si>
    <t>实施地点</t>
  </si>
  <si>
    <t>项目业主</t>
  </si>
  <si>
    <t>项目主管部门</t>
  </si>
  <si>
    <t>计划总投资</t>
  </si>
  <si>
    <t>本次安排金额</t>
  </si>
  <si>
    <t>备注</t>
  </si>
  <si>
    <t>年度总目标</t>
  </si>
  <si>
    <t>产出指标</t>
  </si>
  <si>
    <t>效益指标</t>
  </si>
  <si>
    <t>满意度</t>
  </si>
  <si>
    <t>小计</t>
  </si>
  <si>
    <t>中央资金（万元）</t>
  </si>
  <si>
    <t>整合的中央资金名称</t>
  </si>
  <si>
    <t>市级文号</t>
  </si>
  <si>
    <t>市级资金（万元）</t>
  </si>
  <si>
    <t>整合的市级资金名称</t>
  </si>
  <si>
    <t>县级资金（万元）</t>
  </si>
  <si>
    <r>
      <rPr>
        <sz val="8"/>
        <color indexed="8"/>
        <rFont val="宋体"/>
        <charset val="134"/>
      </rPr>
      <t>数量指标</t>
    </r>
    <r>
      <rPr>
        <sz val="8"/>
        <color indexed="8"/>
        <rFont val="宋体"/>
        <charset val="134"/>
      </rPr>
      <t xml:space="preserve">  </t>
    </r>
  </si>
  <si>
    <r>
      <rPr>
        <sz val="8"/>
        <color indexed="8"/>
        <rFont val="宋体"/>
        <charset val="134"/>
      </rPr>
      <t>质量指标</t>
    </r>
    <r>
      <rPr>
        <sz val="8"/>
        <color indexed="8"/>
        <rFont val="宋体"/>
        <charset val="134"/>
      </rPr>
      <t xml:space="preserve"> </t>
    </r>
  </si>
  <si>
    <r>
      <rPr>
        <sz val="8"/>
        <color indexed="8"/>
        <rFont val="宋体"/>
        <charset val="134"/>
      </rPr>
      <t>时效指标</t>
    </r>
    <r>
      <rPr>
        <sz val="8"/>
        <color indexed="8"/>
        <rFont val="宋体"/>
        <charset val="134"/>
      </rPr>
      <t xml:space="preserve"> </t>
    </r>
  </si>
  <si>
    <t>成本指标</t>
  </si>
  <si>
    <r>
      <rPr>
        <sz val="8"/>
        <color indexed="8"/>
        <rFont val="宋体"/>
        <charset val="134"/>
      </rPr>
      <t>经济效益</t>
    </r>
    <r>
      <rPr>
        <sz val="8"/>
        <color indexed="8"/>
        <rFont val="宋体"/>
        <charset val="134"/>
      </rPr>
      <t xml:space="preserve"> </t>
    </r>
  </si>
  <si>
    <t>社会效益</t>
  </si>
  <si>
    <t>可持续效益</t>
  </si>
  <si>
    <t>合计</t>
  </si>
  <si>
    <t>三义乡小坝村辣椒基地建设项目</t>
  </si>
  <si>
    <t>1.完善了辣椒基地基础设施。
2.惠及农户73户210人，其中脱贫户24户116人，实现农户收入4000元/年</t>
  </si>
  <si>
    <t>1、辣椒烘干机6台，2、辣椒去把机2台，3、辣椒色选机1台</t>
  </si>
  <si>
    <t>项目完成及时率100%</t>
  </si>
  <si>
    <t>2023年12月</t>
  </si>
  <si>
    <t>213.2万</t>
  </si>
  <si>
    <t>惠及农户73户210人，其中脱贫户24户116人，实现农户收入4000元/年</t>
  </si>
  <si>
    <t>受益脱贫人口和监测对象≥116人</t>
  </si>
  <si>
    <t>项目设计使用年限≥5年</t>
  </si>
  <si>
    <t>受益对象满意度≥95%</t>
  </si>
  <si>
    <t>三义乡</t>
  </si>
  <si>
    <t>县农业农村委</t>
  </si>
  <si>
    <t>2023年彭水县桑柘镇易家村产业路建设项目</t>
  </si>
  <si>
    <t>硬化公路3.2公里，改善当地165人交通出行状况，节省劳动力运输成本，增加农民收入.为白茶产业发展带来便利，可预计带动76户304人，其中脱贫户18户74人，实现户均增收3000元以上。</t>
  </si>
  <si>
    <t>新增硬化路里程≥3.2公里</t>
  </si>
  <si>
    <t>项目竣工验收合格率100%</t>
  </si>
  <si>
    <t>道路补助标准55万元/公里</t>
  </si>
  <si>
    <t>减少农户出行成本、农作物运输成本450元/年.户</t>
  </si>
  <si>
    <t>受益脱贫人口和监测对象≥74人</t>
  </si>
  <si>
    <t>工程设计使用年限≥5年</t>
  </si>
  <si>
    <t>桑柘镇</t>
  </si>
  <si>
    <t>以工代赈资金</t>
  </si>
  <si>
    <t>郁山镇天星草莓采摘园建设项目</t>
  </si>
  <si>
    <t>一是完成建设内容；二是益农户120户，360人增收，脱贫户3户11人务工，同时能解决2户低收入家庭2个劳动力长期就业，实现人均增收2000元/年</t>
  </si>
  <si>
    <t>新建草莓采摘园4000平方</t>
  </si>
  <si>
    <t>新建草莓采摘园，新建大棚及配套设施共需投入资金100万元</t>
  </si>
  <si>
    <t>益农户120户，360人增收，脱贫户3户11人务工，同时能解决2户低收入家庭2个劳动力长期就业，实现人均增收2000元/年</t>
  </si>
  <si>
    <t>受益脱贫人口和监测对象≥11人</t>
  </si>
  <si>
    <t>受益对象满意度≥90%</t>
  </si>
  <si>
    <t>郁山镇</t>
  </si>
  <si>
    <t>2023年联合乡蔡家坝村中央财政资金扶持壮大村集体经济项目</t>
  </si>
  <si>
    <t>新建苕粉加工厂一间800平方米，购买加工设施一套、基础设施建设，项目实施后可解决全村群众收入，增加集体经济</t>
  </si>
  <si>
    <t>新建加工厂一间≥800平方米</t>
  </si>
  <si>
    <t>加工厂补助标准70万元/座</t>
  </si>
  <si>
    <t>增加本村集体经济收入5万元/年，增加全村村民收入，务工收入，提高生产生活条件。</t>
  </si>
  <si>
    <t>受益脱贫人口和监测对象≥361人</t>
  </si>
  <si>
    <t>联合乡</t>
  </si>
  <si>
    <t>衔接资金</t>
  </si>
  <si>
    <t>渝财农[2023]88号</t>
  </si>
  <si>
    <t>2023年郁山镇天星社区中央财政资金扶持壮大村集体经济项目</t>
  </si>
  <si>
    <t>一是完成建设任务栏里的内容；储种收入预计80万元/年，纯收入可达40万元；每年可卖100亩脱毒苗，1500元/亩，收入15万元，出去成本后，两项纯利润可达43万元，天星社区集体经济收入45万元左右，纯收入可达21万元左右。带动农户800户，2960人，其中脱贫户68户253人，监测户5户21人，每年户均增收5000元以上。</t>
  </si>
  <si>
    <t>多功能简易式红薯储藏库等</t>
  </si>
  <si>
    <t>集体经济收入45万元左右，纯收入可达21万元左右</t>
  </si>
  <si>
    <t>受益脱贫人口和监测对象≥253人</t>
  </si>
  <si>
    <t>工程设计使用年限≥10年</t>
  </si>
  <si>
    <t>2023年郁山镇钟鼓村中央财政资金扶持壮大村集体经济项目</t>
  </si>
  <si>
    <t>红薯粗加工厂</t>
  </si>
  <si>
    <t>受益脱贫人口和监测对象≥64人</t>
  </si>
  <si>
    <t>≥20年</t>
  </si>
  <si>
    <r>
      <rPr>
        <sz val="10"/>
        <color indexed="8"/>
        <rFont val="宋体"/>
        <charset val="134"/>
      </rPr>
      <t>彭水县汉葭街道</t>
    </r>
    <r>
      <rPr>
        <sz val="10"/>
        <color indexed="8"/>
        <rFont val="Times New Roman"/>
        <family val="1"/>
      </rPr>
      <t>2023</t>
    </r>
    <r>
      <rPr>
        <sz val="10"/>
        <color indexed="8"/>
        <rFont val="宋体"/>
        <charset val="134"/>
      </rPr>
      <t>年大树村万亩蔬菜产业基础设施配套以工代赈示范项目</t>
    </r>
  </si>
  <si>
    <t>1.硬化产业路3.0公里。2.土地综合整治2000亩。</t>
  </si>
  <si>
    <t>新增</t>
  </si>
  <si>
    <t>建设标准50万元/公里</t>
  </si>
  <si>
    <t>减少农户出行成本、农作物运输成本400元/年</t>
  </si>
  <si>
    <t>受益脱贫人口和监测对象≥170人</t>
  </si>
  <si>
    <t>工程设计使用年限≥20年</t>
  </si>
  <si>
    <t>汉葭街道</t>
  </si>
  <si>
    <t>县发展改革委</t>
  </si>
  <si>
    <t>2023年茨竹湾水库</t>
  </si>
  <si>
    <t>计划完成管理房及水保工程，并开展完工验收。</t>
  </si>
  <si>
    <t>修建小型水库1座，总库容为72.4 万m3.</t>
  </si>
  <si>
    <t>项目完工及时率100%</t>
  </si>
  <si>
    <t>补助标准135万元/万m3</t>
  </si>
  <si>
    <t>年灌溉效益为775.53万元，供水效益为10.5万元，一共786.03.</t>
  </si>
  <si>
    <t>受益脱贫人口和监测对象≥180人</t>
  </si>
  <si>
    <t>工程运行年限30年</t>
  </si>
  <si>
    <t>靛水街道</t>
  </si>
  <si>
    <t>寰富公司</t>
  </si>
  <si>
    <t>县水利局</t>
  </si>
  <si>
    <r>
      <rPr>
        <sz val="8"/>
        <rFont val="方正黑体_GBK"/>
        <charset val="134"/>
      </rPr>
      <t>“</t>
    </r>
    <r>
      <rPr>
        <sz val="10"/>
        <color indexed="8"/>
        <rFont val="宋体"/>
        <charset val="134"/>
      </rPr>
      <t>渝快助农贷</t>
    </r>
    <r>
      <rPr>
        <sz val="10"/>
        <color indexed="8"/>
        <rFont val="Times New Roman"/>
        <family val="1"/>
      </rPr>
      <t>”</t>
    </r>
    <r>
      <rPr>
        <sz val="10"/>
        <color indexed="8"/>
        <rFont val="宋体"/>
        <charset val="134"/>
      </rPr>
      <t>风险补偿金</t>
    </r>
  </si>
  <si>
    <t>项目实施后，农户可获贷生产经营资金4000万元，单户最高30万元。直接解决生产经营资金周转和发展壮大产业规模。</t>
  </si>
  <si>
    <t>200万元</t>
  </si>
  <si>
    <r>
      <rPr>
        <sz val="8"/>
        <rFont val="方正黑体_GBK"/>
        <charset val="134"/>
      </rPr>
      <t>贷款及时发放率达</t>
    </r>
    <r>
      <rPr>
        <sz val="10"/>
        <color indexed="8"/>
        <rFont val="Times New Roman"/>
        <family val="1"/>
      </rPr>
      <t>98%</t>
    </r>
    <r>
      <rPr>
        <sz val="10"/>
        <color indexed="8"/>
        <rFont val="方正仿宋_GBK"/>
        <charset val="134"/>
      </rPr>
      <t>。</t>
    </r>
  </si>
  <si>
    <t>撬动银行资本为县内产业发展注入4000万元</t>
  </si>
  <si>
    <r>
      <rPr>
        <sz val="8"/>
        <rFont val="方正黑体_GBK"/>
        <charset val="134"/>
      </rPr>
      <t>受益农户≥200户、800人，其中：脱贫人口和监测对象</t>
    </r>
    <r>
      <rPr>
        <sz val="10"/>
        <color indexed="8"/>
        <rFont val="Times New Roman"/>
        <family val="1"/>
      </rPr>
      <t>≥</t>
    </r>
    <r>
      <rPr>
        <sz val="10"/>
        <color indexed="8"/>
        <rFont val="方正仿宋_GBK"/>
        <charset val="134"/>
      </rPr>
      <t>3</t>
    </r>
    <r>
      <rPr>
        <sz val="10"/>
        <color indexed="8"/>
        <rFont val="Times New Roman"/>
        <family val="1"/>
      </rPr>
      <t>0</t>
    </r>
    <r>
      <rPr>
        <sz val="10"/>
        <color indexed="8"/>
        <rFont val="方正仿宋_GBK"/>
        <charset val="134"/>
      </rPr>
      <t>人</t>
    </r>
  </si>
  <si>
    <r>
      <rPr>
        <sz val="8"/>
        <rFont val="方正黑体_GBK"/>
        <charset val="134"/>
      </rPr>
      <t>正常运行</t>
    </r>
    <r>
      <rPr>
        <sz val="10"/>
        <color indexed="8"/>
        <rFont val="Times New Roman"/>
        <family val="1"/>
      </rPr>
      <t>1</t>
    </r>
    <r>
      <rPr>
        <sz val="10"/>
        <color indexed="8"/>
        <rFont val="方正仿宋_GBK"/>
        <charset val="134"/>
      </rPr>
      <t>年</t>
    </r>
  </si>
  <si>
    <r>
      <rPr>
        <sz val="8"/>
        <rFont val="方正黑体_GBK"/>
        <charset val="134"/>
      </rPr>
      <t>受益对象满意度</t>
    </r>
    <r>
      <rPr>
        <sz val="10"/>
        <color indexed="8"/>
        <rFont val="Times New Roman"/>
        <family val="1"/>
      </rPr>
      <t>≥90%</t>
    </r>
  </si>
  <si>
    <t>全县</t>
  </si>
  <si>
    <t>县乡村振兴局</t>
  </si>
  <si>
    <r>
      <rPr>
        <sz val="8"/>
        <rFont val="方正黑体_GBK"/>
        <charset val="134"/>
      </rPr>
      <t>2023</t>
    </r>
    <r>
      <rPr>
        <sz val="10"/>
        <color indexed="8"/>
        <rFont val="方正仿宋_GBK"/>
        <charset val="134"/>
      </rPr>
      <t>年脱贫人口小额贷款贴息资金</t>
    </r>
  </si>
  <si>
    <t>对已获贷并按时结息（还本付息）的脱贫户，边缘易致贫户给予财政全额贴息</t>
  </si>
  <si>
    <r>
      <rPr>
        <sz val="8"/>
        <rFont val="方正黑体_GBK"/>
        <charset val="134"/>
      </rPr>
      <t>预计贴息</t>
    </r>
    <r>
      <rPr>
        <sz val="10"/>
        <color indexed="8"/>
        <rFont val="Times New Roman"/>
        <family val="1"/>
      </rPr>
      <t>500</t>
    </r>
    <r>
      <rPr>
        <sz val="10"/>
        <color indexed="8"/>
        <rFont val="方正仿宋_GBK"/>
        <charset val="134"/>
      </rPr>
      <t>万</t>
    </r>
  </si>
  <si>
    <r>
      <rPr>
        <sz val="8"/>
        <rFont val="方正黑体_GBK"/>
        <charset val="134"/>
      </rPr>
      <t>贴息率达</t>
    </r>
    <r>
      <rPr>
        <sz val="10"/>
        <color indexed="8"/>
        <rFont val="Times New Roman"/>
        <family val="1"/>
      </rPr>
      <t>100%</t>
    </r>
  </si>
  <si>
    <r>
      <rPr>
        <sz val="8"/>
        <rFont val="方正黑体_GBK"/>
        <charset val="134"/>
      </rPr>
      <t>预计贴息</t>
    </r>
    <r>
      <rPr>
        <sz val="10"/>
        <color indexed="8"/>
        <rFont val="Times New Roman"/>
        <family val="1"/>
      </rPr>
      <t>230</t>
    </r>
    <r>
      <rPr>
        <sz val="10"/>
        <color indexed="8"/>
        <rFont val="方正仿宋_GBK"/>
        <charset val="134"/>
      </rPr>
      <t>万</t>
    </r>
  </si>
  <si>
    <r>
      <rPr>
        <sz val="8"/>
        <rFont val="方正黑体_GBK"/>
        <charset val="134"/>
      </rPr>
      <t>受益脱贫人口和监测对象</t>
    </r>
    <r>
      <rPr>
        <sz val="10"/>
        <color indexed="8"/>
        <rFont val="Times New Roman"/>
        <family val="1"/>
      </rPr>
      <t>≥1100</t>
    </r>
    <r>
      <rPr>
        <sz val="10"/>
        <color indexed="8"/>
        <rFont val="方正仿宋_GBK"/>
        <charset val="134"/>
      </rPr>
      <t>人</t>
    </r>
  </si>
  <si>
    <t>村基层治理中心建设</t>
  </si>
  <si>
    <t>村基层治理中心大厅建设完毕，实装综治信息等平台（已建成），运行网格员、综治专干等人员工作机制。提升乡村基层治理能力。</t>
  </si>
  <si>
    <r>
      <rPr>
        <sz val="8"/>
        <rFont val="方正黑体_GBK"/>
        <charset val="134"/>
      </rPr>
      <t>建成</t>
    </r>
    <r>
      <rPr>
        <sz val="10"/>
        <color indexed="8"/>
        <rFont val="Times New Roman"/>
        <family val="1"/>
      </rPr>
      <t>12</t>
    </r>
    <r>
      <rPr>
        <sz val="10"/>
        <color indexed="8"/>
        <rFont val="方正仿宋_GBK"/>
        <charset val="134"/>
      </rPr>
      <t>个村基层治理中心示范点</t>
    </r>
  </si>
  <si>
    <r>
      <rPr>
        <sz val="8"/>
        <rFont val="方正黑体_GBK"/>
        <charset val="134"/>
      </rPr>
      <t>建成受理辖区群众诉求和矛盾纠纷的办事窗口、社会治理智能化系统的运行载体、基层治理工作人员的前沿阵地。项目竣工验收合格率</t>
    </r>
    <r>
      <rPr>
        <sz val="10"/>
        <color indexed="8"/>
        <rFont val="Times New Roman"/>
        <family val="1"/>
      </rPr>
      <t>100%</t>
    </r>
  </si>
  <si>
    <r>
      <rPr>
        <sz val="8"/>
        <rFont val="方正黑体_GBK"/>
        <charset val="134"/>
      </rPr>
      <t>项目完成及时率</t>
    </r>
    <r>
      <rPr>
        <sz val="10"/>
        <color indexed="8"/>
        <rFont val="Times New Roman"/>
        <family val="1"/>
      </rPr>
      <t>100%</t>
    </r>
  </si>
  <si>
    <r>
      <rPr>
        <sz val="8"/>
        <rFont val="方正黑体_GBK"/>
        <charset val="134"/>
      </rPr>
      <t>基层治理中心建设补助标准</t>
    </r>
    <r>
      <rPr>
        <sz val="10"/>
        <color indexed="8"/>
        <rFont val="Times New Roman"/>
        <family val="1"/>
      </rPr>
      <t>8</t>
    </r>
    <r>
      <rPr>
        <sz val="10"/>
        <color indexed="8"/>
        <rFont val="方正仿宋_GBK"/>
        <charset val="134"/>
      </rPr>
      <t>万元</t>
    </r>
    <r>
      <rPr>
        <sz val="10"/>
        <color indexed="8"/>
        <rFont val="Times New Roman"/>
        <family val="1"/>
      </rPr>
      <t>/</t>
    </r>
    <r>
      <rPr>
        <sz val="10"/>
        <color indexed="8"/>
        <rFont val="方正仿宋_GBK"/>
        <charset val="134"/>
      </rPr>
      <t>村。共计</t>
    </r>
    <r>
      <rPr>
        <sz val="10"/>
        <color indexed="8"/>
        <rFont val="Times New Roman"/>
        <family val="1"/>
      </rPr>
      <t>2</t>
    </r>
    <r>
      <rPr>
        <sz val="10"/>
        <color indexed="8"/>
        <rFont val="方正仿宋_GBK"/>
        <charset val="134"/>
      </rPr>
      <t>个鹰眼监控</t>
    </r>
    <r>
      <rPr>
        <sz val="10"/>
        <color indexed="8"/>
        <rFont val="Times New Roman"/>
        <family val="1"/>
      </rPr>
      <t>3</t>
    </r>
    <r>
      <rPr>
        <sz val="10"/>
        <color indexed="8"/>
        <rFont val="方正仿宋_GBK"/>
        <charset val="134"/>
      </rPr>
      <t>万元</t>
    </r>
    <r>
      <rPr>
        <sz val="10"/>
        <color indexed="8"/>
        <rFont val="Times New Roman"/>
        <family val="1"/>
      </rPr>
      <t>/</t>
    </r>
    <r>
      <rPr>
        <sz val="10"/>
        <color indexed="8"/>
        <rFont val="方正仿宋_GBK"/>
        <charset val="134"/>
      </rPr>
      <t>个</t>
    </r>
  </si>
  <si>
    <t>减少基层治理成本</t>
  </si>
  <si>
    <r>
      <rPr>
        <sz val="8"/>
        <rFont val="方正黑体_GBK"/>
        <charset val="134"/>
      </rPr>
      <t>受益脱贫人口和监测对象</t>
    </r>
    <r>
      <rPr>
        <sz val="10"/>
        <color indexed="8"/>
        <rFont val="Times New Roman"/>
        <family val="1"/>
      </rPr>
      <t>≥459</t>
    </r>
    <r>
      <rPr>
        <sz val="10"/>
        <color indexed="8"/>
        <rFont val="方正仿宋_GBK"/>
        <charset val="134"/>
      </rPr>
      <t>人</t>
    </r>
  </si>
  <si>
    <r>
      <rPr>
        <sz val="8"/>
        <rFont val="方正黑体_GBK"/>
        <charset val="134"/>
      </rPr>
      <t>工程设计使用年限</t>
    </r>
    <r>
      <rPr>
        <sz val="10"/>
        <color indexed="8"/>
        <rFont val="Times New Roman"/>
        <family val="1"/>
      </rPr>
      <t>≥10</t>
    </r>
    <r>
      <rPr>
        <sz val="10"/>
        <color indexed="8"/>
        <rFont val="方正仿宋_GBK"/>
        <charset val="134"/>
      </rPr>
      <t>年</t>
    </r>
  </si>
  <si>
    <r>
      <rPr>
        <sz val="8"/>
        <rFont val="方正黑体_GBK"/>
        <charset val="134"/>
      </rPr>
      <t>受益对象满意度</t>
    </r>
    <r>
      <rPr>
        <sz val="10"/>
        <color indexed="8"/>
        <rFont val="Times New Roman"/>
        <family val="1"/>
      </rPr>
      <t>≥95%</t>
    </r>
  </si>
  <si>
    <r>
      <rPr>
        <sz val="8"/>
        <rFont val="方正黑体_GBK"/>
        <charset val="134"/>
      </rPr>
      <t>郁山镇、保家镇、润溪乡、善感乡、太原镇、绍庆街道、汉葭街道、新田镇、三义乡、芦塘乡、鹿鸣乡、乔梓乡</t>
    </r>
    <r>
      <rPr>
        <sz val="10"/>
        <color indexed="8"/>
        <rFont val="Times New Roman"/>
        <family val="1"/>
      </rPr>
      <t xml:space="preserve"> </t>
    </r>
  </si>
  <si>
    <t>县委政法委</t>
  </si>
  <si>
    <r>
      <rPr>
        <sz val="8"/>
        <rFont val="方正黑体_GBK"/>
        <charset val="134"/>
      </rPr>
      <t>2023</t>
    </r>
    <r>
      <rPr>
        <sz val="10"/>
        <color indexed="8"/>
        <rFont val="方正仿宋_GBK"/>
        <charset val="134"/>
      </rPr>
      <t>年大学生资助</t>
    </r>
  </si>
  <si>
    <r>
      <rPr>
        <sz val="8"/>
        <rFont val="方正黑体_GBK"/>
        <charset val="134"/>
      </rPr>
      <t>资助脱贫户大学生</t>
    </r>
    <r>
      <rPr>
        <sz val="10"/>
        <color indexed="8"/>
        <rFont val="Times New Roman"/>
        <family val="1"/>
      </rPr>
      <t>1125</t>
    </r>
    <r>
      <rPr>
        <sz val="10"/>
        <color indexed="8"/>
        <rFont val="方正仿宋_GBK"/>
        <charset val="134"/>
      </rPr>
      <t>人及以上，减轻农村脱贫户家庭负担，确保脱贫家庭子女顺利完成学业；阻断贫困代际传递，摆脱精神贫困。</t>
    </r>
  </si>
  <si>
    <r>
      <rPr>
        <sz val="8"/>
        <rFont val="方正黑体_GBK"/>
        <charset val="134"/>
      </rPr>
      <t>资助脱贫户大学生</t>
    </r>
    <r>
      <rPr>
        <sz val="10"/>
        <color indexed="8"/>
        <rFont val="Times New Roman"/>
        <family val="1"/>
      </rPr>
      <t>≥1125</t>
    </r>
    <r>
      <rPr>
        <sz val="10"/>
        <color indexed="8"/>
        <rFont val="方正仿宋_GBK"/>
        <charset val="134"/>
      </rPr>
      <t>人</t>
    </r>
  </si>
  <si>
    <r>
      <rPr>
        <sz val="8"/>
        <rFont val="方正黑体_GBK"/>
        <charset val="134"/>
      </rPr>
      <t>受助率</t>
    </r>
    <r>
      <rPr>
        <sz val="10"/>
        <color indexed="8"/>
        <rFont val="Times New Roman"/>
        <family val="1"/>
      </rPr>
      <t>100%</t>
    </r>
  </si>
  <si>
    <r>
      <rPr>
        <sz val="8"/>
        <rFont val="方正黑体_GBK"/>
        <charset val="134"/>
      </rPr>
      <t>2023</t>
    </r>
    <r>
      <rPr>
        <sz val="10"/>
        <color indexed="8"/>
        <rFont val="方正仿宋_GBK"/>
        <charset val="134"/>
      </rPr>
      <t>年</t>
    </r>
    <r>
      <rPr>
        <sz val="10"/>
        <color indexed="8"/>
        <rFont val="Times New Roman"/>
        <family val="1"/>
      </rPr>
      <t>11</t>
    </r>
    <r>
      <rPr>
        <sz val="10"/>
        <color indexed="8"/>
        <rFont val="方正仿宋_GBK"/>
        <charset val="134"/>
      </rPr>
      <t>月前完成率</t>
    </r>
    <r>
      <rPr>
        <sz val="10"/>
        <color indexed="8"/>
        <rFont val="Times New Roman"/>
        <family val="1"/>
      </rPr>
      <t>100%</t>
    </r>
  </si>
  <si>
    <r>
      <rPr>
        <sz val="8"/>
        <rFont val="方正黑体_GBK"/>
        <charset val="134"/>
      </rPr>
      <t>减轻农村脱贫户家庭经济负担，确保脱贫户家庭子女顺利完成学业。按照学费金额限额</t>
    </r>
    <r>
      <rPr>
        <sz val="10"/>
        <color indexed="8"/>
        <rFont val="Times New Roman"/>
        <family val="1"/>
      </rPr>
      <t>8000</t>
    </r>
    <r>
      <rPr>
        <sz val="10"/>
        <color indexed="8"/>
        <rFont val="方正仿宋_GBK"/>
        <charset val="134"/>
      </rPr>
      <t>元内的据实资助，</t>
    </r>
    <r>
      <rPr>
        <sz val="10"/>
        <color indexed="8"/>
        <rFont val="Times New Roman"/>
        <family val="1"/>
      </rPr>
      <t>8000</t>
    </r>
    <r>
      <rPr>
        <sz val="10"/>
        <color indexed="8"/>
        <rFont val="方正仿宋_GBK"/>
        <charset val="134"/>
      </rPr>
      <t>元以上资助</t>
    </r>
    <r>
      <rPr>
        <sz val="10"/>
        <color indexed="8"/>
        <rFont val="Times New Roman"/>
        <family val="1"/>
      </rPr>
      <t>8000</t>
    </r>
    <r>
      <rPr>
        <sz val="10"/>
        <color indexed="8"/>
        <rFont val="方正仿宋_GBK"/>
        <charset val="134"/>
      </rPr>
      <t>元的标准实施。</t>
    </r>
  </si>
  <si>
    <r>
      <rPr>
        <sz val="8"/>
        <rFont val="方正黑体_GBK"/>
        <charset val="134"/>
      </rPr>
      <t>受益脱贫人口</t>
    </r>
    <r>
      <rPr>
        <sz val="10"/>
        <color indexed="8"/>
        <rFont val="Times New Roman"/>
        <family val="1"/>
      </rPr>
      <t>≥1125</t>
    </r>
    <r>
      <rPr>
        <sz val="10"/>
        <color indexed="8"/>
        <rFont val="方正仿宋_GBK"/>
        <charset val="134"/>
      </rPr>
      <t>人</t>
    </r>
  </si>
  <si>
    <r>
      <rPr>
        <sz val="8"/>
        <rFont val="方正黑体_GBK"/>
        <charset val="134"/>
      </rPr>
      <t>阻断贫困代际传递，摆脱精神贫困，项目完成后正常运行</t>
    </r>
    <r>
      <rPr>
        <sz val="10"/>
        <color indexed="8"/>
        <rFont val="Times New Roman"/>
        <family val="1"/>
      </rPr>
      <t>≥1</t>
    </r>
    <r>
      <rPr>
        <sz val="10"/>
        <color indexed="8"/>
        <rFont val="方正仿宋_GBK"/>
        <charset val="134"/>
      </rPr>
      <t>年。</t>
    </r>
  </si>
  <si>
    <t>县教育服务中心</t>
  </si>
  <si>
    <t>县教委</t>
  </si>
  <si>
    <t>2023年彭水县岩东乡河坝村（中药材基地）主公路沿线人居环境整治项目</t>
  </si>
  <si>
    <t>一是改善堰塘村、下坝村、岍山村180户农户生活环境，二是提升农户生活水平</t>
  </si>
  <si>
    <t>实施人居环境整治180户</t>
  </si>
  <si>
    <t>2023年12月全面完工，项目完成及时率100%</t>
  </si>
  <si>
    <t>该项目计划投入360万元元</t>
  </si>
  <si>
    <t>受益脱贫人口和监测对象≥141人</t>
  </si>
  <si>
    <t>建成后使用期限≥10年</t>
  </si>
  <si>
    <t>岩东乡</t>
  </si>
  <si>
    <t>县住房城乡建委</t>
  </si>
  <si>
    <t>2023年彭水县太原镇花园村主干道沿线人居环境整治</t>
  </si>
  <si>
    <t>群众投劳，政府补助；改善马武高速下道口至花园村主干道287户生活环境，提升农户生活水平</t>
  </si>
  <si>
    <t>实施人居环境整治287户</t>
  </si>
  <si>
    <t>该项目计划投入380万元</t>
  </si>
  <si>
    <t>受益脱贫人口和监测对象≥190人</t>
  </si>
  <si>
    <t>太原镇</t>
  </si>
  <si>
    <t>润溪乡干溪村6、7组（板迁至张家沟至邓家屋基）通畅公路工程</t>
  </si>
  <si>
    <t>建成宽4.5/3.5米，长3.563.公里硬化路，项目实施后可解决沿线群众出行，降低运输成本。</t>
  </si>
  <si>
    <t>新增硬化路里程≥3.563公里</t>
  </si>
  <si>
    <t>项目完成及时率≥99%</t>
  </si>
  <si>
    <t>道路补助标准56.43万元/公里</t>
  </si>
  <si>
    <t>减少农户出行成本、农作物运输成本</t>
  </si>
  <si>
    <t>受益脱贫人口和监测对象≥81人</t>
  </si>
  <si>
    <t>润溪乡</t>
  </si>
  <si>
    <t>县交通局</t>
  </si>
  <si>
    <t>龙溪镇如榔村3组（张家梁子至老房子）通畅公路工程</t>
  </si>
  <si>
    <t>建成宽4.5米，长2.382公里硬化路，项目实施后可解决沿线群众出行，降低运输成本。</t>
  </si>
  <si>
    <t>新增硬化路里程≥2.382公里</t>
  </si>
  <si>
    <t>道路补助标准49.88万元/公里</t>
  </si>
  <si>
    <t>受益脱贫人口和监测对象≥25人</t>
  </si>
  <si>
    <t>龙溪镇</t>
  </si>
  <si>
    <t>桑柘镇桑柘居委6、7组（新塘垭口至水井坝）通畅公路工程</t>
  </si>
  <si>
    <t>建成宽4.5米，长1.740公里硬化路，项目实施后可解决沿线群众出行，降低运输成本。</t>
  </si>
  <si>
    <t>新增硬化路里程≥1.740公里</t>
  </si>
  <si>
    <t>道路补助标准54.25万元/公里</t>
  </si>
  <si>
    <t>受益脱贫人口和监测对象≥59人</t>
  </si>
  <si>
    <t>联合乡河东村1组（田家梁梁至大河沟）通畅公路工程</t>
  </si>
  <si>
    <t>建成宽3.5米，长5.366公里硬化路，项目实施后可解决沿线群众出行，降低运输成本。</t>
  </si>
  <si>
    <t>新增硬化路里程≥5.366公里</t>
  </si>
  <si>
    <t>道路补助标准44万元/公里</t>
  </si>
  <si>
    <t>受益脱贫人口和监测对象≥106人</t>
  </si>
  <si>
    <t>双龙乡马岭村3组（野猫沟至杨昌平）通畅公路工程</t>
  </si>
  <si>
    <t>建成宽3.5米，长1.971公里硬化路，项目实施后可解决沿线群众出行，降低运输成本。</t>
  </si>
  <si>
    <t>新增硬化路里程≥1.971公里</t>
  </si>
  <si>
    <t>道路补助标准43.5万元/公里</t>
  </si>
  <si>
    <t>受益脱贫人口和监测对象≥31人</t>
  </si>
  <si>
    <t>双龙乡</t>
  </si>
  <si>
    <t>平安镇平安社区2组（杨家沟至刘家山）通畅公路工程</t>
  </si>
  <si>
    <t>建成宽4.5米，长1.412公里硬化路，项目实施后可解决沿线群众出行，降低运输成本。</t>
  </si>
  <si>
    <t>新增硬化路里程≥1.412公里</t>
  </si>
  <si>
    <t>道路补助标准57.9万元/公里</t>
  </si>
  <si>
    <t>受益脱贫人口和监测对象≥36人</t>
  </si>
  <si>
    <t>平安镇</t>
  </si>
  <si>
    <t>桐楼乡普子村3组（山家池至水库）通畅公路工程</t>
  </si>
  <si>
    <t>建成宽4.5米，长1.063公里硬化路，项目实施后可解决沿线群众出行，降低运输成本。</t>
  </si>
  <si>
    <t>新增硬化路里程≥1.063公里</t>
  </si>
  <si>
    <t>道路补助标准59.03万元/公里</t>
  </si>
  <si>
    <t>受益脱贫人口和监测对象≥112人</t>
  </si>
  <si>
    <t>桐楼乡</t>
  </si>
  <si>
    <t>万足镇小河社区7组（环池至新田泉沟村交界处)通畅公路工程</t>
  </si>
  <si>
    <t>建成宽4.5米，长2.60公里硬化路，项目实施后可解决沿线群众出行，降低运输成本。</t>
  </si>
  <si>
    <t>新增硬化路里程≥2.60公里</t>
  </si>
  <si>
    <t>道路补助标准60.5万元/公里</t>
  </si>
  <si>
    <t>受益脱贫人口和监测对象≥35人</t>
  </si>
  <si>
    <t>万足镇</t>
  </si>
  <si>
    <t>普子镇桐泉村2组（坪上至岩口）通畅公路工程</t>
  </si>
  <si>
    <t>建成宽4.5米，长3.395公里硬化路，项目实施后可解决沿线群众出行，降低运输成本。</t>
  </si>
  <si>
    <t>新增硬化路里程≥3.395公里</t>
  </si>
  <si>
    <t>道路补助标准60.11万元/公里</t>
  </si>
  <si>
    <t>受益脱贫人口和监测对象≥178人</t>
  </si>
  <si>
    <t>普子镇</t>
  </si>
  <si>
    <t>普子镇凤山村5、6、7组（下二沟至次坪）通畅公路工程</t>
  </si>
  <si>
    <t>建成宽4.5米，长3.685公里硬化路，项目实施后可解决沿线群众出行，降低运输成本。</t>
  </si>
  <si>
    <t>新增硬化路里程≥3.685公里</t>
  </si>
  <si>
    <t>道路补助标准59.34万元/公里</t>
  </si>
  <si>
    <t>受益脱贫人口和监测对象≥41人</t>
  </si>
  <si>
    <t>鹿鸣乡漆园村2组（鹿池凹至水库）通畅公路工程</t>
  </si>
  <si>
    <t>建成宽4.5米，长1.044公里硬化路，项目实施后可解决沿线群众出行，降低运输成本。</t>
  </si>
  <si>
    <t>新增硬化路里程≥1.044公里</t>
  </si>
  <si>
    <t>道路补助标准60.51万元/公里</t>
  </si>
  <si>
    <t>受益脱贫人口和监测对象≥8人</t>
  </si>
  <si>
    <t>鹿鸣乡</t>
  </si>
  <si>
    <t>鹿鸣乡马金村2组（郭厂坳至旋氹丘）通畅公路工程</t>
  </si>
  <si>
    <t>建成宽4.5/3.5米，长3.575公里硬化路，项目实施后可解决沿线群众出行，降低运输成本。</t>
  </si>
  <si>
    <t>新增硬化路里程≥3.575公里</t>
  </si>
  <si>
    <t>道路补助标准55.09万元/公里</t>
  </si>
  <si>
    <t>郁山镇米场坝村3、4组(蒙子树至朝天馆至黄腊)通畅公路工程</t>
  </si>
  <si>
    <t>建成宽4.5米，长6.935公里硬化路，项目实施后可解决沿线群众出行，降低运输成本。</t>
  </si>
  <si>
    <t>新增硬化路里程≥6.935公里</t>
  </si>
  <si>
    <t>道路补助标准57.63万元/公里</t>
  </si>
  <si>
    <t>受益脱贫人口和监测对象390人</t>
  </si>
  <si>
    <t>郁山镇坪阳村5组(望岩堡至湾地 )通畅公路工程</t>
  </si>
  <si>
    <t>建成宽4.5米，长5.896公里硬化路，项目实施后可解决沿线群众出行，降低运输成本。</t>
  </si>
  <si>
    <t>新增硬化路里程≥5.896公里</t>
  </si>
  <si>
    <t>道路补助标准57.57万元/公里</t>
  </si>
  <si>
    <t>受益脱贫人口和监测对象≥13人</t>
  </si>
  <si>
    <t>龙射镇葡萄村2组（场口至大水塘）改建公路工程</t>
  </si>
  <si>
    <t>建成宽4.5米，长3.144公里硬化路，项目实施后可解决沿线群众出行，降低运输成本。</t>
  </si>
  <si>
    <t>新增硬化路里程≥3.144公里</t>
  </si>
  <si>
    <t>道路补助标准58万元/公里</t>
  </si>
  <si>
    <t>受益脱贫人口和监测对象≥14人</t>
  </si>
  <si>
    <t>龙射镇</t>
  </si>
  <si>
    <t>朗溪乡大堡村5组公路硬化工程</t>
  </si>
  <si>
    <t>建成宽3.5米，长2.538公里硬化路，项目实施后可解决沿线群众出行，降低运输成本。</t>
  </si>
  <si>
    <t>新增硬化路里程≥2.538公里</t>
  </si>
  <si>
    <t>道路补助标准36.5万元/公里</t>
  </si>
  <si>
    <t>受益脱贫人口和监测对象≥16人</t>
  </si>
  <si>
    <t>朗溪乡</t>
  </si>
  <si>
    <t>龙射镇东方村2组公路硬化工程</t>
  </si>
  <si>
    <t>建成宽3.5米，长2.179公里硬化路，项目实施后可解决沿线群众出行，降低运输成本。</t>
  </si>
  <si>
    <t>新增硬化路里程≥2.179公里</t>
  </si>
  <si>
    <t>受益脱贫人口和监测对象≥60人</t>
  </si>
  <si>
    <t>龙射镇大地村3、4、8组公路硬化工程</t>
  </si>
  <si>
    <t>建成宽3.5米，长2.005公里硬化路，项目实施后可解决沿线群众出行，降低运输成本。</t>
  </si>
  <si>
    <t>新增硬化路里程≥2.005公里</t>
  </si>
  <si>
    <t>受益脱贫人口和监测对象≥100人</t>
  </si>
  <si>
    <t>平安镇平安社区2组公路硬化工程</t>
  </si>
  <si>
    <t>建成宽3.5米，长1.92公里硬化路，项目实施后可解决沿线群众出行，降低运输成本。</t>
  </si>
  <si>
    <t>新增硬化路里程≥1.92公里</t>
  </si>
  <si>
    <t>道路补助标准37万元/公里</t>
  </si>
  <si>
    <t>润溪乡岩角村1组公路硬化工程</t>
  </si>
  <si>
    <t>建成宽3.5米，长1.644公里硬化路，项目实施后可解决沿线群众出行，降低运输成本。</t>
  </si>
  <si>
    <t>新增硬化路里程≥1.644公里</t>
  </si>
  <si>
    <t>道路补助标准39.5万元/公里</t>
  </si>
  <si>
    <t>鹿鸣乡红岩村3组公路硬化工程</t>
  </si>
  <si>
    <t>建成宽3.5米，长1.178公里硬化路，项目实施后可解决沿线群众出行，降低运输成本。</t>
  </si>
  <si>
    <t>新增硬化路里程≥1.178公里</t>
  </si>
  <si>
    <t>受益脱贫人口和监测对象≥61人</t>
  </si>
  <si>
    <t>鹿鸣乡龙田村2组公路硬化工程</t>
  </si>
  <si>
    <t>建成宽3.5米，长2.643公里硬化路，项目实施后可解决沿线群众出行，降低运输成本。</t>
  </si>
  <si>
    <t>新增硬化路里程≥2.643公里</t>
  </si>
  <si>
    <t>受益脱贫人口和监测对象≥4人</t>
  </si>
  <si>
    <t>彭水县太原镇肖家坝新建桥梁工程</t>
  </si>
  <si>
    <t>建成桥梁一座，项目实施后可解决沿线群众出行，降低运输成本。</t>
  </si>
  <si>
    <t>新增桥梁一座，全长32米</t>
  </si>
  <si>
    <t>120万元一座</t>
  </si>
  <si>
    <t>减少农户出行成本、农作物运输成本350元/年</t>
  </si>
  <si>
    <t>受益脱贫人口和监测对象≥82人</t>
  </si>
  <si>
    <t>2023年彭水县农产品质量安全监管项目</t>
  </si>
  <si>
    <t>内容：例行监测样品500个，快速检测样品2500个，监督抽样120个，农资监督抽样46个，农用地污染物抽样监测300个，完善食用农产品达标合格证体系建设。效果：加强农产品质量安全监管和风险预测，预防彭水县农产品质量安全事件发生。建立健全全县农产品质量安全监管体系，不断提高农产品质量水平，降低消费者购买超标农产品的成本</t>
  </si>
  <si>
    <t>农产品质量安全定量监测指标≥620个，快速检测样品≥2500个，农资监督抽样≥46个，农用地污染物抽样监测≥300个。</t>
  </si>
  <si>
    <t>蔬菜、水果平均1100元/个（价格分品种），土样1000元/个，</t>
  </si>
  <si>
    <t>减少种养殖企业、大户、家庭农场、个体农户产品检测成本2000元/年</t>
  </si>
  <si>
    <t>项目存续期≥3年</t>
  </si>
  <si>
    <t>联合乡龙池村饮水维修整治工程</t>
  </si>
  <si>
    <t>新建水池2口，整治水池1口 ,并安装管道1.5公里，可巩固提升龙池村63户，214人。其中脱贫户23户，55人的饮水安全。</t>
  </si>
  <si>
    <t>新建水池≥2口，安装管道≥1.5公里</t>
  </si>
  <si>
    <t>水池补助标准：0.3万元/方，管道铺设补助标准：1.5万元/公里</t>
  </si>
  <si>
    <t>改善人畜饮水，提高饮水安全</t>
  </si>
  <si>
    <t>受益脱贫人口和监测对象≥55人</t>
  </si>
  <si>
    <t>工程设计使用年限≥15年</t>
  </si>
  <si>
    <t>鹿鸣乡农村供水补充水源工程</t>
  </si>
  <si>
    <t>新建配电房1座，水泵2台，新建蓄水池1口，安装管道4.5公里及电力附属设施可巩固提升双枫村185户，783人。其中脱贫户49户，188人的饮水安全。</t>
  </si>
  <si>
    <t>新建水池≥1口，安装管道≥4.5公里</t>
  </si>
  <si>
    <t>受益脱贫人口和监测对象≥188人</t>
  </si>
  <si>
    <t>鹿鸣乡漆园村供水工程</t>
  </si>
  <si>
    <t>新建400m3水池1口，水泵1台，配电房1间，电线长度100m，电杆5根、Φ80*3.75钢筋1158m、总长2944.0m，更换原DN32PE管为DN50PE管1692.0m，新建DN50PE管1252.0m可巩固提升漆园村67户，337人。其中脱贫户13户，49人的饮水安全。</t>
  </si>
  <si>
    <t>新建水池≥1口，安装管道≥4公里</t>
  </si>
  <si>
    <t>受益脱贫人口和监测对象≥49人</t>
  </si>
  <si>
    <t>平安镇场镇补充水源工程</t>
  </si>
  <si>
    <t>整治水池1口、水池清淤及附属设施，场镇入户管网等。可巩固提升平安社区150户，540人。其中脱贫户7户，35人的饮水安全。</t>
  </si>
  <si>
    <t>整治水池≥1口</t>
  </si>
  <si>
    <t>万足镇廖家村补充水源工程</t>
  </si>
  <si>
    <t>新建取水池1口（50m³）、蓄水池一口（200m³），安装管道10公里，安装抽水泵1台及电力设施。可供廖家村牲畜养殖360头和酿酒作坊加工，巩固提升廖家村281户，1170人。其中脱贫户69户，262人，监测对象户3户，10人的饮水安全。</t>
  </si>
  <si>
    <t>新建水池≥2口，安装管道≥10公里</t>
  </si>
  <si>
    <t>受益脱贫人口和监测对象≥272人</t>
  </si>
  <si>
    <t>普子镇农村供水补充水源工程</t>
  </si>
  <si>
    <t>新建水池2口，维修水池1口，可巩固提升凤凰村、新坪村104户，663人。其中脱贫户15户，52人的饮水安全。</t>
  </si>
  <si>
    <t>新建水池≥2口，维修水池≥1口</t>
  </si>
  <si>
    <t>受益脱贫人口和监测对象≥263人</t>
  </si>
  <si>
    <t>桑柘镇场镇补充水源工程</t>
  </si>
  <si>
    <t>新建拦水坝1座，调节池1口，抽水设备及电力设施，安装管道27.2公里。可供桑柘社区、丰楠村、李家居委养殖户和农业灌溉用水，巩固提升峰南村、桑柘社区、李家居委2230户，14030人。其中脱贫户35户，85人的饮水安全。</t>
  </si>
  <si>
    <t>新建水池≥1口，安装管道≥27.2公里</t>
  </si>
  <si>
    <t>受益脱贫人口和监测对象≥85人</t>
  </si>
  <si>
    <t>郁山镇白池村补充水源工程</t>
  </si>
  <si>
    <t>新建100m³高位水池1口，安装水泵及附属设施，安装管道2公里。可巩固提升白池村70户，400人。其中脱贫户4户，20人的饮水安全。</t>
  </si>
  <si>
    <t>新建水池≥1口，安装管道≥2公里</t>
  </si>
  <si>
    <t>受益脱贫人口和监测对象≥20人</t>
  </si>
  <si>
    <t>郁山镇陈家园补充水源工程</t>
  </si>
  <si>
    <t>新建低位水池3口，共150m³，安装水泵及附属设施，需增设管道0.8公里。可巩固提升陈家园村40户，200人。其中脱贫户3户，10人的饮水安全。</t>
  </si>
  <si>
    <t>新建水池≥3口，安装管道≥0.8公里</t>
  </si>
  <si>
    <t>受益脱贫人口和监测对象≥10人</t>
  </si>
  <si>
    <t>保家镇龙河村大堰塘水源工程（山坪塘）</t>
  </si>
  <si>
    <t>整治山坪塘1座及附属设施。可巩固提升龙河村25户120人（其中脱贫人口2户10人）受益，蓄水能力5万m³，灌溉面积1500 亩。</t>
  </si>
  <si>
    <t>整治山坪塘≥1座</t>
  </si>
  <si>
    <t>整治山坪塘补助标准：0.0054万元/m3</t>
  </si>
  <si>
    <t>经济净效益现值15元</t>
  </si>
  <si>
    <t>保家镇</t>
  </si>
  <si>
    <t>走马乡洪家村补充水源工程</t>
  </si>
  <si>
    <t>新建取水口2个，水池2口，安装管道5公里，新建配电房1座，水泵1台。可巩固提升洪家村218户，852人，其中脱贫户32户，128人。</t>
  </si>
  <si>
    <t>新建水池≥2口，安装管道≥5公里</t>
  </si>
  <si>
    <t>受益脱贫人口和监测对象≥128人</t>
  </si>
  <si>
    <t>走马乡</t>
  </si>
  <si>
    <t>靛水街道农村供水补充水源工程</t>
  </si>
  <si>
    <t>新建水池7口，维修水池2口，安装管道1.5公里。用于前进村集体经济草莓园灌溉及桂花村5组、火石社区、前进村2组，3组，4组、朝阳社区、洋霍村、肖坝村人畜饮水，惠及110户709人，其中脱贫户（监测户）17户59人。</t>
  </si>
  <si>
    <t>新建水池≥7口，维修水池≥1口</t>
  </si>
  <si>
    <t>改善人畜饮水，提高饮水安全，发展壮大产业</t>
  </si>
  <si>
    <t>万足镇万足社区农村供水工程</t>
  </si>
  <si>
    <t>安装900米长10KV电线（中压交联电缆 YJV-10KV）和50KV·A变压器，可巩固提升万足镇小河社区170户870人，其中脱贫户32户156人的供水保障。</t>
  </si>
  <si>
    <t>安装电线≥900m</t>
  </si>
  <si>
    <t>补助标准：0.8元/处</t>
  </si>
  <si>
    <t>受益脱贫人口和监测对象≥156人</t>
  </si>
  <si>
    <t>芦塘乡板栗村补充水源工程</t>
  </si>
  <si>
    <t>整治水源工程1处，维修水池1口，可巩固提升板栗村389户1670人（其中脱贫户人口20户82人）的供水保障</t>
  </si>
  <si>
    <t>整治水源工程≥1处，维修水池≥1口</t>
  </si>
  <si>
    <t>水源补助：25万元/处</t>
  </si>
  <si>
    <t>芦塘乡</t>
  </si>
  <si>
    <t>郁山镇滨水环境综合治理工程</t>
  </si>
  <si>
    <t>岸线修复治理面积35619m2,解决白池村342户1463人（其中脱贫人口26户96人）耕地保护和水土流失，保障农产品的增收。</t>
  </si>
  <si>
    <t>岸线修复治理面积35619m2。</t>
  </si>
  <si>
    <t>补助标准0.03万元/m2</t>
  </si>
  <si>
    <t>解决白池村342户1463人（其中脱贫人口26户96人）耕地保护和水土流失，保障农产品的增收。</t>
  </si>
  <si>
    <t>受益脱贫人口数≥96人</t>
  </si>
  <si>
    <t>工程设计使用年限≥30年</t>
  </si>
  <si>
    <t>2023年水竹林滑坡治理项目</t>
  </si>
  <si>
    <t>拟建截排水沟650m；挡土墙200m（600m3），项目实施后可保障生命财产安全及乡村公路通行</t>
  </si>
  <si>
    <t>拟建截排水沟650m；挡土墙200m（600m3）</t>
  </si>
  <si>
    <t>挡土墙每米造价0.75万元，排水沟每米造价300元</t>
  </si>
  <si>
    <t>保障人民生命安全，减少经济损失</t>
  </si>
  <si>
    <t>受益脱贫人口和监测对象≥6人</t>
  </si>
  <si>
    <t>县规资局</t>
  </si>
  <si>
    <t>2023年关田滑坡治理项目</t>
  </si>
  <si>
    <t>拟建截排水沟550m+抗滑桩22根，项目实施后可保障生命财产安全及乡省道、村公路通行</t>
  </si>
  <si>
    <t>拟建截排水沟550m+抗滑桩22根</t>
  </si>
  <si>
    <t>抗滑桩单根造价8.80万元，排水沟每米造价300元</t>
  </si>
  <si>
    <t>受益脱贫人口和监测对象≥7人</t>
  </si>
  <si>
    <t>诸佛乡</t>
  </si>
  <si>
    <t>2023年李家田不稳定斜坡治理项目</t>
  </si>
  <si>
    <t>拟清除岩石方量200m3；主动防护网800m2，项目实施后可保障生命财产安全</t>
  </si>
  <si>
    <t>拟清除岩石方量200m3；主动防护网800m2</t>
  </si>
  <si>
    <t>清方每方造价500元，主动防护网每平方造价880元</t>
  </si>
  <si>
    <t>2023年重庆市彭水县桑柘镇易家村三组吴基坪滑坡治理工程</t>
  </si>
  <si>
    <t>拟建滑桩共16根，截排水沟长为86m。项目实施后可保障生命财产安全及乡村公路通行</t>
  </si>
  <si>
    <t>拟建滑桩共16根，截排水沟长为86m。</t>
  </si>
  <si>
    <t>7月底前项目完成及时率100%</t>
  </si>
  <si>
    <t>勘查设计费19.8W元，施工费用595723.98元</t>
  </si>
  <si>
    <t>受益脱贫人口和监测对象≥1人</t>
  </si>
  <si>
    <t>2023年茶叶湾滑坡治理项目</t>
  </si>
  <si>
    <t>拟建截排水沟450m+抗滑桩16根，项目实施后可保障生命财产安全及乡村公路通行</t>
  </si>
  <si>
    <t>拟建截排水沟450m+抗滑桩16根</t>
  </si>
  <si>
    <t>抗滑桩单根造价7.28万元，排水沟每米造价300元</t>
  </si>
  <si>
    <t>2023年老房子滑坡治理项目</t>
  </si>
  <si>
    <t>拟建截排水沟350m+抗滑桩20根，项目实施后可保障生命财产安全及乡村公路通行</t>
  </si>
  <si>
    <t>拟建截排水沟350m+抗滑桩20根</t>
  </si>
  <si>
    <t>抗滑桩单根造价6.98万元，排水沟每米造价300元</t>
  </si>
  <si>
    <t>2023年对查垭滑坡治理项目</t>
  </si>
  <si>
    <t>拟建截排水沟150m+抗滑桩17根，项目实施后可保障生命财产安全及乡村公路通行</t>
  </si>
  <si>
    <t>拟建截排水沟150m+抗滑桩17根</t>
  </si>
  <si>
    <t>抗滑桩单根造价9.15万元，排水沟每米造价300元</t>
  </si>
  <si>
    <t>受益脱贫人口和监测对象≥32人</t>
  </si>
  <si>
    <t>大垭乡</t>
  </si>
  <si>
    <t>2023年沙面滑坡治理项目</t>
  </si>
  <si>
    <t>拟建截排水沟350m+抗滑桩24根，项目实施后可保障生命财产安全及省道、乡村公路通行</t>
  </si>
  <si>
    <t>拟建截排水沟350m+抗滑桩24根</t>
  </si>
  <si>
    <t>抗滑桩单根造价6.65万元，排水沟每米造价300元</t>
  </si>
  <si>
    <t>受益脱贫人口和监测对象≥5人</t>
  </si>
  <si>
    <t>梅子垭镇</t>
  </si>
  <si>
    <t>2023年斜刺垭危岩工程治理项目</t>
  </si>
  <si>
    <t>拟建被动防护网200m，清除危岩1000m³。项目实施后可保障居民生命财产安全及乡村公路通行</t>
  </si>
  <si>
    <t>拟建被动防护网200m，清除危岩1000m³。</t>
  </si>
  <si>
    <t>被动防护网单价300元/㎡，清除危岩单价400元/m³，锚杆综合单价350元/m。</t>
  </si>
  <si>
    <t>受益脱贫人口和监测对象≥23人</t>
  </si>
  <si>
    <t>长生镇</t>
  </si>
  <si>
    <t>保家镇大堂村白茶产业基地配套设施建设项目</t>
  </si>
  <si>
    <t>新建：产业采摘步道4公里、宽2米；应急避雨设施15套；鲜叶临时收储点共计约1200平米；多功能拦水坝两座等。将加快补齐大堂村白茶产业基地设施短板，实现乡村旅游、产业增收协同发展，受益农户214户789人，其中脱贫户23户98人</t>
  </si>
  <si>
    <t>新建：产业采摘步道4公里、宽2米；应急避雨设施15套；鲜叶临时收储点共计约1200平米；多功能拦水坝两座等。</t>
  </si>
  <si>
    <t>总成本395万元</t>
  </si>
  <si>
    <t>减少农作物运输成本400元/年</t>
  </si>
  <si>
    <t>受益脱贫人口和监测对象≥98人</t>
  </si>
  <si>
    <t>2023年汉葭街道青龙社区中央财政资金扶持壮大村集体经济项目</t>
  </si>
  <si>
    <t>带动11户农户、3户稳定脱贫户实现产业增收，解决周边劳动力就业40余人，年利润可达6万元以上</t>
  </si>
  <si>
    <t>购买1650平方米库房，</t>
  </si>
  <si>
    <t xml:space="preserve">1、购买1650平方米库房，大约需要资金150万元。
2、底楼库房、车库装修费用10万元。
3、安装智能停车系统、监控设备5万元。
</t>
  </si>
  <si>
    <t>年利润可达6万元以上。该项目实施完成后，可带动20户农户、4户稳定脱贫户实现每户产业增收2000</t>
  </si>
  <si>
    <t>受益脱贫人口和监测对象≥15人</t>
  </si>
  <si>
    <t>≥5年</t>
  </si>
  <si>
    <t>2023年鹿鸣乡向家村中央财政资金扶持壮大村集体经济项目</t>
  </si>
  <si>
    <t>修建1100立方的鱼塘，145米防护栏，10米长石梯，80米长1.5米宽人行便道，观景亭60平方米，停车场200平方。项目实施后通过收益分红惠及农户350户1080人，其中脱贫户35户110人，监测户3户11人，带动农户增收</t>
  </si>
  <si>
    <t>修建1100立方的鱼塘，145米防护栏，10米长石梯，80米长1.5米宽人行便道，观景亭60平方米，停车场200平方。预计花费70万元</t>
  </si>
  <si>
    <t>申请补助70万</t>
  </si>
  <si>
    <t>通过收益分红惠及农户350户1080人，其中脱贫户35户110人，监测户3户11人，带动农户增收</t>
  </si>
  <si>
    <t>受益脱贫人口和监测对象≥121人</t>
  </si>
  <si>
    <t>2023年靛水街道桂花村中央财政资金扶持壮大村集体经济项目</t>
  </si>
  <si>
    <t>购置门面面积≥60平方米</t>
  </si>
  <si>
    <t>建设成本70万元</t>
  </si>
  <si>
    <t>购置门面作为村集体经济组织的固定资产，可出租收取租金，村集体获得稳定租金收入。</t>
  </si>
  <si>
    <t>受益脱贫人口和监测对象≥351人</t>
  </si>
  <si>
    <t>工程设计使用年限≥3年</t>
  </si>
  <si>
    <t>2023年大同镇龙门村中央财政资金扶持壮大村集体经济项目</t>
  </si>
  <si>
    <t>食用菌产业链配套加工设施建设，具体：1.购买食用菌大棚遮阳网.2.新建食用菌大棚排水管网3.新建食用菌菌料发酵场约400平方米（20CM厚C25混凝土）；4.菌棒加工厂配备铲车等设备；5.电力提档升级，提升食用菌加工厂使用功能；6.整治拓宽食用菌菌棒加工厂入口；该项目建成后，归村集体所有，通过租赁方式获取租金，租金作为村集体经济收入，收入一部分用于分红，一部分用于继续发展壮大村集体经济，惠及410户1826人，其中脱贫户 58 户  196人，监测户8户31人</t>
  </si>
  <si>
    <t>：1.购买食用菌大棚遮阳网.2.新建食用菌菌料发酵场300平方米（20CM厚C25混凝土）；3.菌棒加工厂配备铲车等设备；4.电力提档升级，提升食用菌加工厂使用功能；5.整治拓宽食用菌菌棒加工厂入口路段；</t>
  </si>
  <si>
    <t>70万元</t>
  </si>
  <si>
    <t>预计增加村集体经济收入10万元/年</t>
  </si>
  <si>
    <t>益脱贫人口和监测对象≥227人</t>
  </si>
  <si>
    <t>5年</t>
  </si>
  <si>
    <t>大同镇</t>
  </si>
  <si>
    <t>2023年太原镇高桥村中央财政资金扶持壮大村集体经济项目</t>
  </si>
  <si>
    <t>民宿22间，消防通道，项目建成后，可解决地方乡村旅游，提供配套建设基础保障，带动地方旅游经济发展。在除去生产运营成本后，年利润可达5万元以上，可解决10余个劳动力就近就业，并带动103户农户、脱贫户17户、监测户1户实现产业增收</t>
  </si>
  <si>
    <t>1.购买房屋500平方（22间），2.装修22间房屋，3.消防通道。</t>
  </si>
  <si>
    <t>1.购房房屋500平方米（22间）30万元，2.装修22间房屋和消防通道40万。</t>
  </si>
  <si>
    <t>发展地方乡村旅游提供配套建设基础保障，带动地方旅游经济发展，实现旅游就业10余人。</t>
  </si>
  <si>
    <t>受益脱贫人口和监测对象≥77人</t>
  </si>
  <si>
    <t>2023年红薯产业区域公用品牌建设项目</t>
  </si>
  <si>
    <t>通过举办彭水晶丝苕粉品牌战略发布会及组织“彭水晶丝苕粉”系列产品参加第十五届中国（重庆）火锅美食文化节，促进产销对接，宣传推广“彭水晶丝苕粉”区域公用品牌，助推红薯产业发展，预计可带动专业合作社10个以上、种植农户500户以上（其中脱贫户100户以上）、种植面积10万亩以上。</t>
  </si>
  <si>
    <t>带动红薯产业专业合作社10个以上，带动农户500户以上。</t>
  </si>
  <si>
    <t>项目总投资230万元</t>
  </si>
  <si>
    <t>利于全县红薯等产业发展，经营性收入500万元以上</t>
  </si>
  <si>
    <t>收益脱贫人口和监测对象≧100人</t>
  </si>
  <si>
    <t>持续效益5年以上</t>
  </si>
  <si>
    <t>收益对象满意度≧95%</t>
  </si>
  <si>
    <t>县内及县外</t>
  </si>
  <si>
    <t>县供销社</t>
  </si>
  <si>
    <t>2023年连湖镇多家村基础设施建设项目</t>
  </si>
  <si>
    <t>该项目使多家村周边共计54户，245人受益。其中一般农户18户81人，脱贫户36户164人。（搬迁脱贫户3户14人，监测对象4户4人）的生活条件，满足了多家村及周边脱贫户的生活基本需求，提高了生活质量，从而帮助脱贫户实现就业，稳定脱贫户增收渠道，推动了项目区及周边社会经济文化的发展，持续巩固了脱贫攻坚成果</t>
  </si>
  <si>
    <t>新增河堰8处和整治沟830米等.预计吸纳当地群众30人务工，增加当地人务工收入。</t>
  </si>
  <si>
    <t>整治沟渠830米约262万元，具体按照实际设计标准为准</t>
  </si>
  <si>
    <t>减少农户出行成本、农作物运输成本400元/年，降低周边农田受灾风险。</t>
  </si>
  <si>
    <t>受益脱贫人口和监测对象≥30人</t>
  </si>
  <si>
    <t>连湖镇</t>
  </si>
  <si>
    <r>
      <rPr>
        <sz val="8"/>
        <rFont val="方正黑体_GBK"/>
        <charset val="134"/>
      </rPr>
      <t>2023</t>
    </r>
    <r>
      <rPr>
        <sz val="8"/>
        <color indexed="8"/>
        <rFont val="宋体"/>
        <charset val="134"/>
      </rPr>
      <t>年项目管理费</t>
    </r>
  </si>
  <si>
    <t>项目管理费600万</t>
  </si>
  <si>
    <t>项目（工程）验收合格率100%</t>
  </si>
  <si>
    <t>受益脱贫人口和监测对象≥380人</t>
  </si>
  <si>
    <t>乡村振兴国际合作示范展厅建设</t>
  </si>
  <si>
    <t>全面完成项目建设任务内容，项目建成后可以提高我县知名度、提升我县农产品的销售量。</t>
  </si>
  <si>
    <t>建设230平方米乡村振兴国际合作示范展厅</t>
  </si>
  <si>
    <t>质量合格率100%</t>
  </si>
  <si>
    <t>报账及时率100%</t>
  </si>
  <si>
    <t>每平方米费用成本控制在8500元以内</t>
  </si>
  <si>
    <t>项目建设期间可以吸纳25名农民工就业，增加群众工资性收入  10万元；减少我县农特产品销售宣传成本30万元/年</t>
  </si>
  <si>
    <t>5-10年</t>
  </si>
  <si>
    <t>≥90%</t>
  </si>
  <si>
    <t>彭水县</t>
  </si>
  <si>
    <t>农村低收入人口大额医疗费用“一事一议”特殊救助项目</t>
  </si>
  <si>
    <t>缓解脱贫人口和监测对象因重病大额医疗费用负担，保障基本生活，防止因病返贫。</t>
  </si>
  <si>
    <t>大约100户 （具体以实际发生符合条件申报为准）</t>
  </si>
  <si>
    <t>减轻大额重病患者负担，防止出现因病返贫</t>
  </si>
  <si>
    <t>300万</t>
  </si>
  <si>
    <t>减少脱贫人口及监测对象医疗费用支出300万元</t>
  </si>
  <si>
    <t>减少脱贫人口和监测对象大额医疗费用支出300万元，保障其基本生活，防止因病返贫。</t>
  </si>
  <si>
    <t>39个乡镇街道</t>
  </si>
  <si>
    <t>县医保局</t>
  </si>
  <si>
    <t>2023年乡村治理示范村镇奖补项目</t>
  </si>
  <si>
    <t>开展乡村治理示范创建，持续健全以党建为统领的自治、法治、德治、智治相融合的乡村治理体系，探索创新乡村治理方式，大力建设充满活力、和谐有序的乡村社会。</t>
  </si>
  <si>
    <t>惠及群众10000人，其中：脱贫人口400人、监测对象50人。</t>
  </si>
  <si>
    <t>健全以党建为统领的自治、法治、德治、智治相融合的乡村治理体系</t>
  </si>
  <si>
    <t>350万</t>
  </si>
  <si>
    <t>善感乡、保家镇、三义乡、芦塘乡</t>
  </si>
  <si>
    <t>购置门面作为村集体经济组织的固定资产，可出租收取租金，村集体获得收入后按照农村集体经济产权制度改革股份设置和分配方案进行，惠及当地农户439户，人口1868人，其中脱贫户87户，351人。</t>
    <phoneticPr fontId="15" type="noConversion"/>
  </si>
  <si>
    <r>
      <t>渝财农</t>
    </r>
    <r>
      <rPr>
        <sz val="8"/>
        <rFont val="宋体"/>
        <family val="3"/>
        <charset val="134"/>
      </rPr>
      <t>〔</t>
    </r>
    <r>
      <rPr>
        <sz val="8"/>
        <rFont val="方正黑体_GBK"/>
        <charset val="134"/>
      </rPr>
      <t>2023</t>
    </r>
    <r>
      <rPr>
        <sz val="8"/>
        <rFont val="宋体"/>
        <family val="3"/>
        <charset val="134"/>
      </rPr>
      <t>〕</t>
    </r>
    <r>
      <rPr>
        <sz val="8"/>
        <rFont val="方正黑体_GBK"/>
        <charset val="134"/>
      </rPr>
      <t>89号</t>
    </r>
    <phoneticPr fontId="15" type="noConversion"/>
  </si>
  <si>
    <t>渝财农〔2023〕89号</t>
    <phoneticPr fontId="15" type="noConversion"/>
  </si>
  <si>
    <t>渝财农〔2023〕88号</t>
    <phoneticPr fontId="15" type="noConversion"/>
  </si>
  <si>
    <t>渝财农〔2023〕88号</t>
    <phoneticPr fontId="15" type="noConversion"/>
  </si>
  <si>
    <t>项目建成后，预计有效增加企业农产品销售10%以上，有效提升农产品加工附加值20%左右，有效提升企业农产品产后商品化加工处理30%左右，有效提升企业生产加工、加工率50%左右，有效提升消费者农产品购买满意度，达到85%左右；有效增加就业10人左右。项目建成后，当地小型加工户可集中在我公司粗加工红薯淀粉，解决小加工户淀粉不纯、成本高的问题，同时红薯粗加工设备和烘干设备也可以错季节为农户加工马铃薯、美人蕉耦、葛根及需要加工的中药材等，发挥本项目实施后结合乡村振兴综合利用率，达到农户增收致富，解决当地农户就业。</t>
    <phoneticPr fontId="15" type="noConversion"/>
  </si>
  <si>
    <t>一是完成建设任务栏里的内容；项目建成后，预计有效增加企业农产品销售10%以上，有效提升农产品加工附加值20%左右，有效提升企业农产品产后商品化加工处理30%左右，有效提升企业生产加工、加工率50%左右，有效提升消费者农产品购买满意度，达到85%左右；有效增加就业10人左右。项目建成后，当地小型加工户可集中在我公司粗加工红薯淀粉，解决小加工户淀粉不纯、成本高的问题，同时红薯粗加工设备和烘干设备也可以错季节为农户加工马铃薯、美人蕉耦、葛根及需要加工的中药材等，发挥本项目实施后结合乡村振兴综合利用率，达到农户增收致富，解决当地农户就业。</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</si>
</sst>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 "/>
  </numFmts>
  <fonts count="18" x14ac:knownFonts="1">
    <font>
      <sz val="11"/>
      <color indexed="8"/>
      <name val="宋体"/>
      <charset val="134"/>
    </font>
    <font>
      <sz val="8"/>
      <name val="宋体"/>
      <charset val="134"/>
    </font>
    <font>
      <sz val="18"/>
      <name val="宋体"/>
      <charset val="134"/>
    </font>
    <font>
      <sz val="8"/>
      <color indexed="8"/>
      <name val="宋体"/>
      <charset val="134"/>
    </font>
    <font>
      <sz val="8"/>
      <name val="方正黑体_GBK"/>
      <charset val="134"/>
    </font>
    <font>
      <sz val="8"/>
      <name val="Times New Roman"/>
      <family val="1"/>
    </font>
    <font>
      <sz val="8"/>
      <color indexed="8"/>
      <name val="Times New Roman"/>
      <family val="1"/>
    </font>
    <font>
      <sz val="8"/>
      <name val="方正黑体_GBK"/>
      <charset val="134"/>
    </font>
    <font>
      <sz val="11"/>
      <color indexed="8"/>
      <name val="宋体"/>
      <charset val="134"/>
    </font>
    <font>
      <sz val="12"/>
      <name val="宋体"/>
      <charset val="134"/>
    </font>
    <font>
      <sz val="11"/>
      <color indexed="60"/>
      <name val="宋体"/>
      <charset val="134"/>
    </font>
    <font>
      <sz val="11"/>
      <color indexed="17"/>
      <name val="宋体"/>
      <charset val="134"/>
    </font>
    <font>
      <sz val="10"/>
      <color indexed="8"/>
      <name val="宋体"/>
      <charset val="134"/>
    </font>
    <font>
      <sz val="10"/>
      <color indexed="8"/>
      <name val="Times New Roman"/>
      <family val="1"/>
    </font>
    <font>
      <sz val="10"/>
      <color indexed="8"/>
      <name val="方正仿宋_GBK"/>
      <charset val="134"/>
    </font>
    <font>
      <sz val="9"/>
      <name val="宋体"/>
      <family val="3"/>
      <charset val="134"/>
    </font>
    <font>
      <sz val="8"/>
      <name val="方正黑体_GBK"/>
      <family val="4"/>
      <charset val="134"/>
    </font>
    <font>
      <sz val="8"/>
      <name val="宋体"/>
      <family val="3"/>
      <charset val="134"/>
    </font>
  </fonts>
  <fills count="6">
    <fill>
      <patternFill patternType="none"/>
    </fill>
    <fill>
      <patternFill patternType="gray125"/>
    </fill>
    <fill>
      <patternFill patternType="solid">
        <fgColor indexed="9"/>
        <bgColor indexed="64"/>
      </patternFill>
    </fill>
    <fill>
      <patternFill patternType="solid">
        <fgColor indexed="29"/>
        <bgColor indexed="64"/>
      </patternFill>
    </fill>
    <fill>
      <patternFill patternType="solid">
        <fgColor indexed="42"/>
        <bgColor indexed="64"/>
      </patternFill>
    </fill>
    <fill>
      <patternFill patternType="solid">
        <fgColor indexed="4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9" fillId="0" borderId="0">
      <alignment vertical="center"/>
    </xf>
    <xf numFmtId="0" fontId="9" fillId="0" borderId="0">
      <alignment vertical="center"/>
    </xf>
    <xf numFmtId="0" fontId="10" fillId="3" borderId="0" applyNumberFormat="0" applyBorder="0" applyAlignment="0" applyProtection="0">
      <alignment vertical="center"/>
    </xf>
    <xf numFmtId="0" fontId="8" fillId="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11" fillId="4" borderId="0" applyNumberFormat="0" applyBorder="0" applyAlignment="0" applyProtection="0">
      <alignment vertical="center"/>
    </xf>
  </cellStyleXfs>
  <cellXfs count="33">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4" applyNumberFormat="1" applyFont="1" applyFill="1" applyBorder="1" applyAlignment="1" applyProtection="1">
      <alignment horizontal="center" vertical="center" wrapText="1"/>
      <protection locked="0"/>
    </xf>
    <xf numFmtId="177" fontId="1" fillId="2" borderId="1" xfId="0" applyNumberFormat="1" applyFont="1" applyFill="1" applyBorder="1" applyAlignment="1">
      <alignment horizontal="center" vertical="center" wrapText="1"/>
    </xf>
    <xf numFmtId="177" fontId="5" fillId="2" borderId="1" xfId="4" applyNumberFormat="1" applyFont="1" applyFill="1" applyBorder="1" applyAlignment="1" applyProtection="1">
      <alignment horizontal="center" vertical="center" wrapText="1"/>
      <protection locked="0"/>
    </xf>
    <xf numFmtId="176" fontId="6" fillId="2" borderId="1" xfId="5" applyNumberFormat="1" applyFont="1" applyFill="1" applyBorder="1" applyAlignment="1">
      <alignment horizontal="center" vertical="center"/>
    </xf>
    <xf numFmtId="177" fontId="4" fillId="2" borderId="1" xfId="4" applyNumberFormat="1" applyFont="1" applyFill="1" applyBorder="1" applyAlignment="1" applyProtection="1">
      <alignment horizontal="center" vertical="center" wrapText="1"/>
      <protection locked="0"/>
    </xf>
    <xf numFmtId="176" fontId="5" fillId="2" borderId="1" xfId="4" applyNumberFormat="1" applyFont="1" applyFill="1" applyBorder="1" applyAlignment="1" applyProtection="1">
      <alignment horizontal="center" vertical="center" wrapText="1"/>
      <protection locked="0"/>
    </xf>
    <xf numFmtId="176" fontId="1" fillId="2" borderId="1" xfId="4" applyNumberFormat="1" applyFont="1" applyFill="1" applyBorder="1" applyAlignment="1" applyProtection="1">
      <alignment horizontal="center" vertical="center" wrapText="1"/>
      <protection locked="0"/>
    </xf>
    <xf numFmtId="176" fontId="1" fillId="2" borderId="1" xfId="5" applyNumberFormat="1" applyFont="1" applyFill="1" applyBorder="1" applyAlignment="1">
      <alignment horizontal="center" vertical="center" wrapText="1"/>
    </xf>
    <xf numFmtId="176" fontId="4" fillId="2" borderId="1" xfId="4" applyNumberFormat="1" applyFont="1" applyFill="1" applyBorder="1" applyAlignment="1" applyProtection="1">
      <alignment horizontal="center" vertical="center" wrapText="1"/>
      <protection locked="0"/>
    </xf>
    <xf numFmtId="176" fontId="3" fillId="2" borderId="1" xfId="5"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7" fontId="3" fillId="2" borderId="1" xfId="5" applyNumberFormat="1" applyFont="1" applyFill="1" applyBorder="1" applyAlignment="1">
      <alignment horizontal="center" vertical="center" wrapText="1"/>
    </xf>
    <xf numFmtId="9" fontId="4" fillId="2" borderId="1" xfId="4" applyNumberFormat="1" applyFont="1" applyFill="1" applyBorder="1" applyAlignment="1" applyProtection="1">
      <alignment horizontal="center" vertical="center" wrapText="1"/>
      <protection locked="0"/>
    </xf>
    <xf numFmtId="177" fontId="7" fillId="2" borderId="1" xfId="4" applyNumberFormat="1" applyFont="1" applyFill="1" applyBorder="1" applyAlignment="1" applyProtection="1">
      <alignment horizontal="center" vertical="center" wrapText="1"/>
      <protection locked="0"/>
    </xf>
    <xf numFmtId="176" fontId="3" fillId="2" borderId="1" xfId="5" applyNumberFormat="1" applyFont="1" applyFill="1" applyBorder="1" applyAlignment="1">
      <alignment horizontal="center" vertical="center"/>
    </xf>
    <xf numFmtId="0" fontId="3" fillId="2" borderId="1" xfId="5" applyFont="1" applyFill="1" applyBorder="1" applyAlignment="1">
      <alignment horizontal="center" vertical="center" wrapText="1"/>
    </xf>
    <xf numFmtId="0" fontId="16" fillId="2" borderId="1" xfId="4" applyNumberFormat="1" applyFont="1" applyFill="1" applyBorder="1" applyAlignment="1" applyProtection="1">
      <alignment horizontal="center" vertical="center" wrapText="1"/>
      <protection locked="0"/>
    </xf>
    <xf numFmtId="176" fontId="16" fillId="2" borderId="1" xfId="4" applyNumberFormat="1" applyFont="1" applyFill="1" applyBorder="1" applyAlignment="1" applyProtection="1">
      <alignment horizontal="center" vertical="center" wrapText="1"/>
      <protection locked="0"/>
    </xf>
    <xf numFmtId="0" fontId="2" fillId="2" borderId="0" xfId="0" applyFont="1" applyFill="1" applyAlignment="1">
      <alignment horizontal="center" vertical="center"/>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4" applyNumberFormat="1" applyFont="1" applyFill="1" applyBorder="1" applyAlignment="1" applyProtection="1">
      <alignment horizontal="center" vertical="center" wrapText="1"/>
      <protection locked="0"/>
    </xf>
    <xf numFmtId="0" fontId="1" fillId="2" borderId="5" xfId="4" applyNumberFormat="1" applyFont="1" applyFill="1" applyBorder="1" applyAlignment="1" applyProtection="1">
      <alignment horizontal="center" vertical="center" wrapText="1"/>
      <protection locked="0"/>
    </xf>
    <xf numFmtId="0" fontId="1" fillId="2" borderId="6" xfId="4" applyNumberFormat="1" applyFont="1" applyFill="1" applyBorder="1" applyAlignment="1" applyProtection="1">
      <alignment horizontal="center" vertical="center" wrapText="1"/>
      <protection locked="0"/>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cellXfs>
  <cellStyles count="19">
    <cellStyle name="20% - 强调文字颜色 2 8 3 4 2" xfId="4"/>
    <cellStyle name="差_RESULTS" xfId="3"/>
    <cellStyle name="常规" xfId="0" builtinId="0"/>
    <cellStyle name="常规 10" xfId="1"/>
    <cellStyle name="常规 10 2" xfId="5"/>
    <cellStyle name="常规 10 2 10" xfId="7"/>
    <cellStyle name="常规 11" xfId="8"/>
    <cellStyle name="常规 11 4" xfId="10"/>
    <cellStyle name="常规 12" xfId="2"/>
    <cellStyle name="常规 13" xfId="6"/>
    <cellStyle name="常规 14 2" xfId="11"/>
    <cellStyle name="常规 15" xfId="9"/>
    <cellStyle name="常规 2" xfId="12"/>
    <cellStyle name="常规 20 2" xfId="13"/>
    <cellStyle name="常规 24" xfId="14"/>
    <cellStyle name="常规 26" xfId="15"/>
    <cellStyle name="常规 3" xfId="16"/>
    <cellStyle name="常规 7" xfId="17"/>
    <cellStyle name="好_RESULTS"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5"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4"/>
  <sheetViews>
    <sheetView tabSelected="1" topLeftCell="C1" zoomScale="110" zoomScaleNormal="110" workbookViewId="0">
      <pane ySplit="5" topLeftCell="A6" activePane="bottomLeft" state="frozen"/>
      <selection pane="bottomLeft" activeCell="H9" sqref="H9"/>
    </sheetView>
  </sheetViews>
  <sheetFormatPr defaultColWidth="9" defaultRowHeight="10.5" x14ac:dyDescent="0.15"/>
  <cols>
    <col min="1" max="1" width="4.75" style="1" customWidth="1"/>
    <col min="2" max="2" width="13.625" style="1" customWidth="1"/>
    <col min="3" max="3" width="14" style="1" customWidth="1"/>
    <col min="4" max="4" width="12.25" style="1" customWidth="1"/>
    <col min="5" max="5" width="13.125" style="1" customWidth="1"/>
    <col min="6" max="6" width="12.875" style="1" customWidth="1"/>
    <col min="7" max="7" width="10.375" style="1" customWidth="1"/>
    <col min="8" max="8" width="12.25" style="1" customWidth="1"/>
    <col min="9" max="9" width="13.125" style="1" customWidth="1"/>
    <col min="10" max="10" width="11.125" style="1" customWidth="1"/>
    <col min="11" max="11" width="11" style="1" customWidth="1"/>
    <col min="12" max="14" width="9" style="1"/>
    <col min="15" max="15" width="8.125" style="1" customWidth="1"/>
    <col min="16" max="16" width="7.5" style="1" customWidth="1"/>
    <col min="17" max="17" width="8.125" style="1" customWidth="1"/>
    <col min="18" max="18" width="9" style="1"/>
    <col min="19" max="19" width="13.75" style="1" customWidth="1"/>
    <col min="20" max="20" width="7.625" style="1" customWidth="1"/>
    <col min="21" max="21" width="9" style="1"/>
    <col min="22" max="22" width="15.625" style="1" customWidth="1"/>
    <col min="23" max="23" width="9" style="1"/>
    <col min="24" max="24" width="7.25" style="1" customWidth="1"/>
    <col min="25" max="16384" width="9" style="1"/>
  </cols>
  <sheetData>
    <row r="1" spans="1:24" ht="36" customHeight="1" x14ac:dyDescent="0.15">
      <c r="A1" s="23" t="s">
        <v>0</v>
      </c>
      <c r="B1" s="23"/>
      <c r="C1" s="23"/>
      <c r="D1" s="23"/>
      <c r="E1" s="23"/>
      <c r="F1" s="23"/>
      <c r="G1" s="23"/>
      <c r="H1" s="23"/>
      <c r="I1" s="23"/>
      <c r="J1" s="23"/>
      <c r="K1" s="23"/>
      <c r="L1" s="23"/>
      <c r="M1" s="23"/>
      <c r="N1" s="23"/>
      <c r="O1" s="23"/>
      <c r="P1" s="23"/>
      <c r="Q1" s="23"/>
      <c r="R1" s="23"/>
      <c r="S1" s="23"/>
      <c r="T1" s="23"/>
      <c r="U1" s="23"/>
      <c r="V1" s="23"/>
      <c r="W1" s="23"/>
      <c r="X1" s="23"/>
    </row>
    <row r="2" spans="1:24" ht="15" customHeight="1" x14ac:dyDescent="0.15">
      <c r="A2" s="2"/>
      <c r="B2" s="2"/>
      <c r="C2" s="2"/>
      <c r="D2" s="2"/>
      <c r="E2" s="2"/>
      <c r="F2" s="2"/>
      <c r="G2" s="2"/>
      <c r="H2" s="2"/>
      <c r="I2" s="2"/>
      <c r="J2" s="2"/>
      <c r="K2" s="2"/>
      <c r="L2" s="2"/>
      <c r="M2" s="2"/>
      <c r="N2" s="2"/>
      <c r="O2" s="2"/>
      <c r="P2" s="2"/>
      <c r="Q2" s="2"/>
      <c r="R2" s="2"/>
      <c r="S2" s="2"/>
      <c r="T2" s="2"/>
      <c r="U2" s="2"/>
      <c r="V2" s="2"/>
      <c r="W2" s="2"/>
      <c r="X2" s="2"/>
    </row>
    <row r="3" spans="1:24" ht="24" customHeight="1" x14ac:dyDescent="0.15">
      <c r="A3" s="25" t="s">
        <v>1</v>
      </c>
      <c r="B3" s="25" t="s">
        <v>2</v>
      </c>
      <c r="C3" s="24" t="s">
        <v>3</v>
      </c>
      <c r="D3" s="24"/>
      <c r="E3" s="24"/>
      <c r="F3" s="24"/>
      <c r="G3" s="24"/>
      <c r="H3" s="24"/>
      <c r="I3" s="24"/>
      <c r="J3" s="24"/>
      <c r="K3" s="24"/>
      <c r="L3" s="26" t="s">
        <v>4</v>
      </c>
      <c r="M3" s="26" t="s">
        <v>5</v>
      </c>
      <c r="N3" s="26" t="s">
        <v>6</v>
      </c>
      <c r="O3" s="26" t="s">
        <v>7</v>
      </c>
      <c r="P3" s="25" t="s">
        <v>8</v>
      </c>
      <c r="Q3" s="25"/>
      <c r="R3" s="25"/>
      <c r="S3" s="25"/>
      <c r="T3" s="25"/>
      <c r="U3" s="25"/>
      <c r="V3" s="25"/>
      <c r="W3" s="3"/>
      <c r="X3" s="25" t="s">
        <v>9</v>
      </c>
    </row>
    <row r="4" spans="1:24" ht="24" customHeight="1" x14ac:dyDescent="0.15">
      <c r="A4" s="25"/>
      <c r="B4" s="25"/>
      <c r="C4" s="24" t="s">
        <v>10</v>
      </c>
      <c r="D4" s="24" t="s">
        <v>11</v>
      </c>
      <c r="E4" s="24"/>
      <c r="F4" s="24"/>
      <c r="G4" s="24"/>
      <c r="H4" s="24" t="s">
        <v>12</v>
      </c>
      <c r="I4" s="24"/>
      <c r="J4" s="24"/>
      <c r="K4" s="24" t="s">
        <v>13</v>
      </c>
      <c r="L4" s="26"/>
      <c r="M4" s="26"/>
      <c r="N4" s="26"/>
      <c r="O4" s="26"/>
      <c r="P4" s="25" t="s">
        <v>14</v>
      </c>
      <c r="Q4" s="27" t="s">
        <v>15</v>
      </c>
      <c r="R4" s="27" t="s">
        <v>16</v>
      </c>
      <c r="S4" s="27" t="s">
        <v>17</v>
      </c>
      <c r="T4" s="27" t="s">
        <v>18</v>
      </c>
      <c r="U4" s="27" t="s">
        <v>19</v>
      </c>
      <c r="V4" s="27" t="s">
        <v>17</v>
      </c>
      <c r="W4" s="28" t="s">
        <v>20</v>
      </c>
      <c r="X4" s="25"/>
    </row>
    <row r="5" spans="1:24" ht="24" customHeight="1" x14ac:dyDescent="0.15">
      <c r="A5" s="25"/>
      <c r="B5" s="25"/>
      <c r="C5" s="24"/>
      <c r="D5" s="4" t="s">
        <v>21</v>
      </c>
      <c r="E5" s="4" t="s">
        <v>22</v>
      </c>
      <c r="F5" s="4" t="s">
        <v>23</v>
      </c>
      <c r="G5" s="4" t="s">
        <v>24</v>
      </c>
      <c r="H5" s="4" t="s">
        <v>25</v>
      </c>
      <c r="I5" s="4" t="s">
        <v>26</v>
      </c>
      <c r="J5" s="4" t="s">
        <v>27</v>
      </c>
      <c r="K5" s="24"/>
      <c r="L5" s="26"/>
      <c r="M5" s="26"/>
      <c r="N5" s="26"/>
      <c r="O5" s="26"/>
      <c r="P5" s="25"/>
      <c r="Q5" s="27"/>
      <c r="R5" s="27"/>
      <c r="S5" s="27"/>
      <c r="T5" s="27"/>
      <c r="U5" s="27"/>
      <c r="V5" s="27"/>
      <c r="W5" s="29"/>
      <c r="X5" s="25"/>
    </row>
    <row r="6" spans="1:24" ht="24" customHeight="1" x14ac:dyDescent="0.15">
      <c r="A6" s="30" t="s">
        <v>28</v>
      </c>
      <c r="B6" s="31"/>
      <c r="C6" s="31"/>
      <c r="D6" s="31"/>
      <c r="E6" s="31"/>
      <c r="F6" s="31"/>
      <c r="G6" s="31"/>
      <c r="H6" s="31"/>
      <c r="I6" s="31"/>
      <c r="J6" s="31"/>
      <c r="K6" s="31"/>
      <c r="L6" s="31"/>
      <c r="M6" s="31"/>
      <c r="N6" s="32"/>
      <c r="O6" s="6">
        <f t="shared" ref="O6" si="0">SUM(O7:O84)</f>
        <v>17986.28</v>
      </c>
      <c r="P6" s="6">
        <f>SUM(P7:P84)</f>
        <v>9690.9999999999982</v>
      </c>
      <c r="Q6" s="6">
        <f>SUM(Q7:Q84)</f>
        <v>782</v>
      </c>
      <c r="R6" s="6"/>
      <c r="S6" s="6"/>
      <c r="T6" s="6">
        <f t="shared" ref="T6" si="1">SUM(T7:T84)</f>
        <v>2609</v>
      </c>
      <c r="U6" s="6"/>
      <c r="V6" s="6"/>
      <c r="W6" s="6">
        <f>SUM(W7:W84)</f>
        <v>6299.9999999999991</v>
      </c>
      <c r="X6" s="3"/>
    </row>
    <row r="7" spans="1:24" ht="39.950000000000003" customHeight="1" x14ac:dyDescent="0.15">
      <c r="A7" s="5">
        <v>1</v>
      </c>
      <c r="B7" s="5" t="s">
        <v>29</v>
      </c>
      <c r="C7" s="5" t="s">
        <v>30</v>
      </c>
      <c r="D7" s="5" t="s">
        <v>31</v>
      </c>
      <c r="E7" s="5" t="s">
        <v>32</v>
      </c>
      <c r="F7" s="5" t="s">
        <v>33</v>
      </c>
      <c r="G7" s="5" t="s">
        <v>34</v>
      </c>
      <c r="H7" s="5" t="s">
        <v>35</v>
      </c>
      <c r="I7" s="5" t="s">
        <v>36</v>
      </c>
      <c r="J7" s="5" t="s">
        <v>37</v>
      </c>
      <c r="K7" s="5" t="s">
        <v>38</v>
      </c>
      <c r="L7" s="5" t="s">
        <v>39</v>
      </c>
      <c r="M7" s="5" t="s">
        <v>39</v>
      </c>
      <c r="N7" s="5" t="s">
        <v>40</v>
      </c>
      <c r="O7" s="7">
        <v>214</v>
      </c>
      <c r="P7" s="8">
        <f t="shared" ref="P7" si="2">Q7+T7+W7</f>
        <v>31.65</v>
      </c>
      <c r="Q7" s="9"/>
      <c r="R7" s="5"/>
      <c r="S7" s="5"/>
      <c r="T7" s="10"/>
      <c r="U7" s="11"/>
      <c r="V7" s="12"/>
      <c r="W7" s="12">
        <v>31.65</v>
      </c>
      <c r="X7" s="3"/>
    </row>
    <row r="8" spans="1:24" ht="39.950000000000003" customHeight="1" x14ac:dyDescent="0.15">
      <c r="A8" s="5">
        <v>2</v>
      </c>
      <c r="B8" s="5" t="s">
        <v>41</v>
      </c>
      <c r="C8" s="5" t="s">
        <v>42</v>
      </c>
      <c r="D8" s="5" t="s">
        <v>43</v>
      </c>
      <c r="E8" s="5" t="s">
        <v>44</v>
      </c>
      <c r="F8" s="5" t="s">
        <v>32</v>
      </c>
      <c r="G8" s="5" t="s">
        <v>45</v>
      </c>
      <c r="H8" s="5" t="s">
        <v>46</v>
      </c>
      <c r="I8" s="5" t="s">
        <v>47</v>
      </c>
      <c r="J8" s="5" t="s">
        <v>48</v>
      </c>
      <c r="K8" s="5" t="s">
        <v>38</v>
      </c>
      <c r="L8" s="5" t="s">
        <v>49</v>
      </c>
      <c r="M8" s="5" t="s">
        <v>49</v>
      </c>
      <c r="N8" s="5" t="s">
        <v>40</v>
      </c>
      <c r="O8" s="9">
        <v>191</v>
      </c>
      <c r="P8" s="8">
        <f>Q8+T8+W8</f>
        <v>181</v>
      </c>
      <c r="Q8" s="13">
        <v>181</v>
      </c>
      <c r="R8" s="13" t="s">
        <v>50</v>
      </c>
      <c r="S8" s="22" t="s">
        <v>484</v>
      </c>
      <c r="T8" s="13"/>
      <c r="U8" s="14"/>
      <c r="V8" s="13"/>
      <c r="W8" s="13"/>
      <c r="X8" s="3"/>
    </row>
    <row r="9" spans="1:24" ht="39.950000000000003" customHeight="1" x14ac:dyDescent="0.15">
      <c r="A9" s="5">
        <v>3</v>
      </c>
      <c r="B9" s="5" t="s">
        <v>51</v>
      </c>
      <c r="C9" s="5" t="s">
        <v>52</v>
      </c>
      <c r="D9" s="5" t="s">
        <v>53</v>
      </c>
      <c r="E9" s="5" t="s">
        <v>44</v>
      </c>
      <c r="F9" s="5" t="s">
        <v>32</v>
      </c>
      <c r="G9" s="5" t="s">
        <v>54</v>
      </c>
      <c r="H9" s="5" t="s">
        <v>55</v>
      </c>
      <c r="I9" s="5" t="s">
        <v>56</v>
      </c>
      <c r="J9" s="5" t="s">
        <v>48</v>
      </c>
      <c r="K9" s="5" t="s">
        <v>57</v>
      </c>
      <c r="L9" s="5" t="s">
        <v>58</v>
      </c>
      <c r="M9" s="5" t="s">
        <v>58</v>
      </c>
      <c r="N9" s="5" t="s">
        <v>40</v>
      </c>
      <c r="O9" s="9">
        <v>100</v>
      </c>
      <c r="P9" s="8">
        <f t="shared" ref="P9" si="3">Q9+T9+W9</f>
        <v>23</v>
      </c>
      <c r="Q9" s="13">
        <v>23</v>
      </c>
      <c r="R9" s="13" t="s">
        <v>50</v>
      </c>
      <c r="S9" s="22" t="s">
        <v>485</v>
      </c>
      <c r="T9" s="13"/>
      <c r="U9" s="13"/>
      <c r="V9" s="13"/>
      <c r="W9" s="13"/>
      <c r="X9" s="3"/>
    </row>
    <row r="10" spans="1:24" ht="39.950000000000003" customHeight="1" x14ac:dyDescent="0.15">
      <c r="A10" s="5">
        <v>4</v>
      </c>
      <c r="B10" s="5" t="s">
        <v>59</v>
      </c>
      <c r="C10" s="5" t="s">
        <v>60</v>
      </c>
      <c r="D10" s="5" t="s">
        <v>61</v>
      </c>
      <c r="E10" s="5" t="s">
        <v>44</v>
      </c>
      <c r="F10" s="5" t="s">
        <v>32</v>
      </c>
      <c r="G10" s="5" t="s">
        <v>62</v>
      </c>
      <c r="H10" s="5" t="s">
        <v>63</v>
      </c>
      <c r="I10" s="5" t="s">
        <v>64</v>
      </c>
      <c r="J10" s="5" t="s">
        <v>48</v>
      </c>
      <c r="K10" s="5" t="s">
        <v>38</v>
      </c>
      <c r="L10" s="5" t="s">
        <v>65</v>
      </c>
      <c r="M10" s="5" t="s">
        <v>65</v>
      </c>
      <c r="N10" s="5" t="s">
        <v>40</v>
      </c>
      <c r="O10" s="9">
        <v>70</v>
      </c>
      <c r="P10" s="8">
        <f t="shared" ref="P10:P44" si="4">Q10+T10+W10</f>
        <v>70</v>
      </c>
      <c r="Q10" s="13"/>
      <c r="R10" s="13"/>
      <c r="S10" s="13"/>
      <c r="T10" s="13">
        <v>70</v>
      </c>
      <c r="U10" s="14" t="s">
        <v>66</v>
      </c>
      <c r="V10" s="22" t="s">
        <v>486</v>
      </c>
      <c r="W10" s="13"/>
      <c r="X10" s="3"/>
    </row>
    <row r="11" spans="1:24" ht="39.950000000000003" customHeight="1" x14ac:dyDescent="0.15">
      <c r="A11" s="5">
        <v>5</v>
      </c>
      <c r="B11" s="5" t="s">
        <v>68</v>
      </c>
      <c r="C11" s="5" t="s">
        <v>69</v>
      </c>
      <c r="D11" s="5" t="s">
        <v>70</v>
      </c>
      <c r="E11" s="5" t="s">
        <v>44</v>
      </c>
      <c r="F11" s="5">
        <v>2024.1</v>
      </c>
      <c r="G11" s="5">
        <v>70</v>
      </c>
      <c r="H11" s="5" t="s">
        <v>71</v>
      </c>
      <c r="I11" s="5" t="s">
        <v>72</v>
      </c>
      <c r="J11" s="5" t="s">
        <v>73</v>
      </c>
      <c r="K11" s="5" t="s">
        <v>38</v>
      </c>
      <c r="L11" s="5" t="s">
        <v>58</v>
      </c>
      <c r="M11" s="5" t="s">
        <v>58</v>
      </c>
      <c r="N11" s="5" t="s">
        <v>40</v>
      </c>
      <c r="O11" s="9">
        <v>70</v>
      </c>
      <c r="P11" s="8">
        <f t="shared" si="4"/>
        <v>70</v>
      </c>
      <c r="Q11" s="13"/>
      <c r="R11" s="13"/>
      <c r="S11" s="13"/>
      <c r="T11" s="13">
        <v>70</v>
      </c>
      <c r="U11" s="14" t="s">
        <v>66</v>
      </c>
      <c r="V11" s="22" t="s">
        <v>487</v>
      </c>
      <c r="W11" s="13"/>
      <c r="X11" s="3"/>
    </row>
    <row r="12" spans="1:24" ht="39.950000000000003" customHeight="1" x14ac:dyDescent="0.15">
      <c r="A12" s="5">
        <v>6</v>
      </c>
      <c r="B12" s="5" t="s">
        <v>74</v>
      </c>
      <c r="C12" s="21" t="s">
        <v>489</v>
      </c>
      <c r="D12" s="5" t="s">
        <v>75</v>
      </c>
      <c r="E12" s="5" t="s">
        <v>44</v>
      </c>
      <c r="F12" s="5">
        <v>2024.1</v>
      </c>
      <c r="G12" s="5">
        <v>70</v>
      </c>
      <c r="H12" s="5" t="s">
        <v>488</v>
      </c>
      <c r="I12" s="5" t="s">
        <v>76</v>
      </c>
      <c r="J12" s="5" t="s">
        <v>77</v>
      </c>
      <c r="K12" s="5" t="s">
        <v>38</v>
      </c>
      <c r="L12" s="5" t="s">
        <v>58</v>
      </c>
      <c r="M12" s="5" t="s">
        <v>58</v>
      </c>
      <c r="N12" s="5" t="s">
        <v>40</v>
      </c>
      <c r="O12" s="9">
        <v>70</v>
      </c>
      <c r="P12" s="8">
        <f t="shared" si="4"/>
        <v>70</v>
      </c>
      <c r="Q12" s="13"/>
      <c r="R12" s="13"/>
      <c r="S12" s="13"/>
      <c r="T12" s="13">
        <v>70</v>
      </c>
      <c r="U12" s="14" t="s">
        <v>66</v>
      </c>
      <c r="V12" s="22" t="s">
        <v>487</v>
      </c>
      <c r="W12" s="13"/>
      <c r="X12" s="3"/>
    </row>
    <row r="13" spans="1:24" ht="39.950000000000003" customHeight="1" x14ac:dyDescent="0.15">
      <c r="A13" s="5">
        <v>7</v>
      </c>
      <c r="B13" s="5" t="s">
        <v>78</v>
      </c>
      <c r="C13" s="5" t="s">
        <v>79</v>
      </c>
      <c r="D13" s="5" t="s">
        <v>80</v>
      </c>
      <c r="E13" s="5" t="s">
        <v>44</v>
      </c>
      <c r="F13" s="5" t="s">
        <v>32</v>
      </c>
      <c r="G13" s="5" t="s">
        <v>81</v>
      </c>
      <c r="H13" s="5" t="s">
        <v>82</v>
      </c>
      <c r="I13" s="5" t="s">
        <v>83</v>
      </c>
      <c r="J13" s="5" t="s">
        <v>84</v>
      </c>
      <c r="K13" s="5" t="s">
        <v>38</v>
      </c>
      <c r="L13" s="5" t="s">
        <v>85</v>
      </c>
      <c r="M13" s="5" t="s">
        <v>85</v>
      </c>
      <c r="N13" s="5" t="s">
        <v>86</v>
      </c>
      <c r="O13" s="9">
        <v>782</v>
      </c>
      <c r="P13" s="8">
        <f t="shared" si="4"/>
        <v>578</v>
      </c>
      <c r="Q13" s="13">
        <f>682-164+60</f>
        <v>578</v>
      </c>
      <c r="R13" s="13" t="s">
        <v>50</v>
      </c>
      <c r="S13" s="22" t="s">
        <v>485</v>
      </c>
      <c r="T13" s="13"/>
      <c r="U13" s="13"/>
      <c r="V13" s="13"/>
      <c r="W13" s="13"/>
      <c r="X13" s="3"/>
    </row>
    <row r="14" spans="1:24" ht="39.950000000000003" customHeight="1" x14ac:dyDescent="0.15">
      <c r="A14" s="5">
        <v>8</v>
      </c>
      <c r="B14" s="5" t="s">
        <v>87</v>
      </c>
      <c r="C14" s="5" t="s">
        <v>88</v>
      </c>
      <c r="D14" s="5" t="s">
        <v>89</v>
      </c>
      <c r="E14" s="5" t="s">
        <v>44</v>
      </c>
      <c r="F14" s="5" t="s">
        <v>90</v>
      </c>
      <c r="G14" s="5" t="s">
        <v>91</v>
      </c>
      <c r="H14" s="5" t="s">
        <v>92</v>
      </c>
      <c r="I14" s="5" t="s">
        <v>93</v>
      </c>
      <c r="J14" s="5" t="s">
        <v>94</v>
      </c>
      <c r="K14" s="5" t="s">
        <v>38</v>
      </c>
      <c r="L14" s="5" t="s">
        <v>95</v>
      </c>
      <c r="M14" s="5" t="s">
        <v>96</v>
      </c>
      <c r="N14" s="5" t="s">
        <v>97</v>
      </c>
      <c r="O14" s="9">
        <v>1900</v>
      </c>
      <c r="P14" s="8">
        <f t="shared" si="4"/>
        <v>667</v>
      </c>
      <c r="Q14" s="13"/>
      <c r="R14" s="13"/>
      <c r="S14" s="13"/>
      <c r="T14" s="13">
        <v>667</v>
      </c>
      <c r="U14" s="14" t="s">
        <v>66</v>
      </c>
      <c r="V14" s="22" t="s">
        <v>487</v>
      </c>
      <c r="W14" s="13"/>
      <c r="X14" s="3"/>
    </row>
    <row r="15" spans="1:24" ht="39.950000000000003" customHeight="1" x14ac:dyDescent="0.15">
      <c r="A15" s="5">
        <v>9</v>
      </c>
      <c r="B15" s="5" t="s">
        <v>98</v>
      </c>
      <c r="C15" s="5" t="s">
        <v>99</v>
      </c>
      <c r="D15" s="5" t="s">
        <v>100</v>
      </c>
      <c r="E15" s="5" t="s">
        <v>101</v>
      </c>
      <c r="F15" s="5" t="s">
        <v>101</v>
      </c>
      <c r="G15" s="5" t="s">
        <v>100</v>
      </c>
      <c r="H15" s="5" t="s">
        <v>102</v>
      </c>
      <c r="I15" s="5" t="s">
        <v>103</v>
      </c>
      <c r="J15" s="5" t="s">
        <v>104</v>
      </c>
      <c r="K15" s="5" t="s">
        <v>105</v>
      </c>
      <c r="L15" s="5" t="s">
        <v>106</v>
      </c>
      <c r="M15" s="5" t="s">
        <v>107</v>
      </c>
      <c r="N15" s="5" t="s">
        <v>107</v>
      </c>
      <c r="O15" s="9">
        <v>200</v>
      </c>
      <c r="P15" s="8">
        <f t="shared" si="4"/>
        <v>200</v>
      </c>
      <c r="Q15" s="15"/>
      <c r="R15" s="15"/>
      <c r="S15" s="15"/>
      <c r="T15" s="13">
        <v>200</v>
      </c>
      <c r="U15" s="13" t="s">
        <v>66</v>
      </c>
      <c r="V15" s="22" t="s">
        <v>487</v>
      </c>
      <c r="W15" s="13"/>
      <c r="X15" s="3"/>
    </row>
    <row r="16" spans="1:24" ht="39.950000000000003" customHeight="1" x14ac:dyDescent="0.15">
      <c r="A16" s="5">
        <v>10</v>
      </c>
      <c r="B16" s="5" t="s">
        <v>108</v>
      </c>
      <c r="C16" s="5" t="s">
        <v>109</v>
      </c>
      <c r="D16" s="5" t="s">
        <v>110</v>
      </c>
      <c r="E16" s="5" t="s">
        <v>111</v>
      </c>
      <c r="F16" s="5" t="s">
        <v>101</v>
      </c>
      <c r="G16" s="5" t="s">
        <v>112</v>
      </c>
      <c r="H16" s="5"/>
      <c r="I16" s="5" t="s">
        <v>113</v>
      </c>
      <c r="J16" s="5" t="s">
        <v>104</v>
      </c>
      <c r="K16" s="5" t="s">
        <v>105</v>
      </c>
      <c r="L16" s="5" t="s">
        <v>106</v>
      </c>
      <c r="M16" s="5" t="s">
        <v>107</v>
      </c>
      <c r="N16" s="5" t="s">
        <v>107</v>
      </c>
      <c r="O16" s="9">
        <v>230</v>
      </c>
      <c r="P16" s="8">
        <f t="shared" si="4"/>
        <v>230</v>
      </c>
      <c r="Q16" s="15"/>
      <c r="R16" s="15"/>
      <c r="S16" s="15"/>
      <c r="T16" s="13">
        <v>230</v>
      </c>
      <c r="U16" s="14" t="s">
        <v>66</v>
      </c>
      <c r="V16" s="22" t="s">
        <v>487</v>
      </c>
      <c r="W16" s="13"/>
      <c r="X16" s="3"/>
    </row>
    <row r="17" spans="1:24" ht="39.950000000000003" customHeight="1" x14ac:dyDescent="0.15">
      <c r="A17" s="5">
        <v>11</v>
      </c>
      <c r="B17" s="5" t="s">
        <v>114</v>
      </c>
      <c r="C17" s="5" t="s">
        <v>115</v>
      </c>
      <c r="D17" s="5" t="s">
        <v>116</v>
      </c>
      <c r="E17" s="5" t="s">
        <v>117</v>
      </c>
      <c r="F17" s="5" t="s">
        <v>118</v>
      </c>
      <c r="G17" s="5" t="s">
        <v>119</v>
      </c>
      <c r="H17" s="5" t="s">
        <v>120</v>
      </c>
      <c r="I17" s="5" t="s">
        <v>121</v>
      </c>
      <c r="J17" s="5" t="s">
        <v>122</v>
      </c>
      <c r="K17" s="5" t="s">
        <v>123</v>
      </c>
      <c r="L17" s="5" t="s">
        <v>124</v>
      </c>
      <c r="M17" s="5" t="s">
        <v>125</v>
      </c>
      <c r="N17" s="5" t="s">
        <v>125</v>
      </c>
      <c r="O17" s="9">
        <v>110</v>
      </c>
      <c r="P17" s="8">
        <f t="shared" si="4"/>
        <v>102</v>
      </c>
      <c r="Q17" s="15"/>
      <c r="R17" s="15"/>
      <c r="S17" s="15"/>
      <c r="T17" s="13">
        <v>102</v>
      </c>
      <c r="U17" s="14" t="s">
        <v>66</v>
      </c>
      <c r="V17" s="22" t="s">
        <v>487</v>
      </c>
      <c r="W17" s="13"/>
      <c r="X17" s="3"/>
    </row>
    <row r="18" spans="1:24" ht="39.950000000000003" customHeight="1" x14ac:dyDescent="0.15">
      <c r="A18" s="5">
        <v>12</v>
      </c>
      <c r="B18" s="5" t="s">
        <v>126</v>
      </c>
      <c r="C18" s="5" t="s">
        <v>127</v>
      </c>
      <c r="D18" s="5" t="s">
        <v>128</v>
      </c>
      <c r="E18" s="5" t="s">
        <v>129</v>
      </c>
      <c r="F18" s="5" t="s">
        <v>130</v>
      </c>
      <c r="G18" s="5"/>
      <c r="H18" s="5" t="s">
        <v>131</v>
      </c>
      <c r="I18" s="5" t="s">
        <v>132</v>
      </c>
      <c r="J18" s="5" t="s">
        <v>133</v>
      </c>
      <c r="K18" s="5" t="s">
        <v>123</v>
      </c>
      <c r="L18" s="5" t="s">
        <v>106</v>
      </c>
      <c r="M18" s="5" t="s">
        <v>134</v>
      </c>
      <c r="N18" s="5" t="s">
        <v>135</v>
      </c>
      <c r="O18" s="9">
        <v>900</v>
      </c>
      <c r="P18" s="8">
        <f t="shared" si="4"/>
        <v>900</v>
      </c>
      <c r="Q18" s="15"/>
      <c r="R18" s="15"/>
      <c r="S18" s="15"/>
      <c r="T18" s="13">
        <v>900</v>
      </c>
      <c r="U18" s="14" t="s">
        <v>66</v>
      </c>
      <c r="V18" s="22" t="s">
        <v>487</v>
      </c>
      <c r="W18" s="13"/>
      <c r="X18" s="3"/>
    </row>
    <row r="19" spans="1:24" ht="39.950000000000003" customHeight="1" x14ac:dyDescent="0.15">
      <c r="A19" s="5">
        <v>13</v>
      </c>
      <c r="B19" s="5" t="s">
        <v>136</v>
      </c>
      <c r="C19" s="5" t="s">
        <v>137</v>
      </c>
      <c r="D19" s="5" t="s">
        <v>138</v>
      </c>
      <c r="E19" s="5" t="s">
        <v>44</v>
      </c>
      <c r="F19" s="5" t="s">
        <v>139</v>
      </c>
      <c r="G19" s="5" t="s">
        <v>140</v>
      </c>
      <c r="H19" s="5"/>
      <c r="I19" s="5" t="s">
        <v>141</v>
      </c>
      <c r="J19" s="5" t="s">
        <v>142</v>
      </c>
      <c r="K19" s="5" t="s">
        <v>57</v>
      </c>
      <c r="L19" s="5" t="s">
        <v>143</v>
      </c>
      <c r="M19" s="5" t="s">
        <v>96</v>
      </c>
      <c r="N19" s="5" t="s">
        <v>144</v>
      </c>
      <c r="O19" s="9">
        <v>360</v>
      </c>
      <c r="P19" s="8">
        <f t="shared" si="4"/>
        <v>202</v>
      </c>
      <c r="Q19" s="15"/>
      <c r="R19" s="15"/>
      <c r="S19" s="15"/>
      <c r="T19" s="15"/>
      <c r="U19" s="15"/>
      <c r="V19" s="15"/>
      <c r="W19" s="13">
        <v>202</v>
      </c>
      <c r="X19" s="3"/>
    </row>
    <row r="20" spans="1:24" ht="39.950000000000003" customHeight="1" x14ac:dyDescent="0.15">
      <c r="A20" s="5">
        <v>14</v>
      </c>
      <c r="B20" s="5" t="s">
        <v>145</v>
      </c>
      <c r="C20" s="5" t="s">
        <v>146</v>
      </c>
      <c r="D20" s="5" t="s">
        <v>147</v>
      </c>
      <c r="E20" s="5" t="s">
        <v>44</v>
      </c>
      <c r="F20" s="5" t="s">
        <v>139</v>
      </c>
      <c r="G20" s="5" t="s">
        <v>148</v>
      </c>
      <c r="H20" s="5"/>
      <c r="I20" s="5" t="s">
        <v>149</v>
      </c>
      <c r="J20" s="5" t="s">
        <v>142</v>
      </c>
      <c r="K20" s="5" t="s">
        <v>57</v>
      </c>
      <c r="L20" s="5" t="s">
        <v>150</v>
      </c>
      <c r="M20" s="5" t="s">
        <v>96</v>
      </c>
      <c r="N20" s="5" t="s">
        <v>144</v>
      </c>
      <c r="O20" s="9">
        <v>380</v>
      </c>
      <c r="P20" s="8">
        <f t="shared" si="4"/>
        <v>264.16000000000003</v>
      </c>
      <c r="Q20" s="15"/>
      <c r="R20" s="15"/>
      <c r="S20" s="15"/>
      <c r="T20" s="15"/>
      <c r="U20" s="15"/>
      <c r="V20" s="15"/>
      <c r="W20" s="13">
        <v>264.16000000000003</v>
      </c>
      <c r="X20" s="3"/>
    </row>
    <row r="21" spans="1:24" ht="39.950000000000003" customHeight="1" x14ac:dyDescent="0.15">
      <c r="A21" s="5">
        <v>15</v>
      </c>
      <c r="B21" s="5" t="s">
        <v>151</v>
      </c>
      <c r="C21" s="5" t="s">
        <v>152</v>
      </c>
      <c r="D21" s="5" t="s">
        <v>153</v>
      </c>
      <c r="E21" s="5" t="s">
        <v>44</v>
      </c>
      <c r="F21" s="5" t="s">
        <v>154</v>
      </c>
      <c r="G21" s="5" t="s">
        <v>155</v>
      </c>
      <c r="H21" s="5" t="s">
        <v>156</v>
      </c>
      <c r="I21" s="5" t="s">
        <v>157</v>
      </c>
      <c r="J21" s="5" t="s">
        <v>84</v>
      </c>
      <c r="K21" s="5" t="s">
        <v>38</v>
      </c>
      <c r="L21" s="5" t="s">
        <v>158</v>
      </c>
      <c r="M21" s="5" t="s">
        <v>158</v>
      </c>
      <c r="N21" s="5" t="s">
        <v>159</v>
      </c>
      <c r="O21" s="9">
        <v>201.06</v>
      </c>
      <c r="P21" s="8">
        <f t="shared" si="4"/>
        <v>25.92</v>
      </c>
      <c r="Q21" s="15"/>
      <c r="R21" s="15"/>
      <c r="S21" s="15"/>
      <c r="T21" s="15"/>
      <c r="U21" s="15"/>
      <c r="V21" s="15"/>
      <c r="W21" s="13">
        <v>25.92</v>
      </c>
      <c r="X21" s="3"/>
    </row>
    <row r="22" spans="1:24" ht="39.950000000000003" customHeight="1" x14ac:dyDescent="0.15">
      <c r="A22" s="5">
        <v>16</v>
      </c>
      <c r="B22" s="5" t="s">
        <v>160</v>
      </c>
      <c r="C22" s="5" t="s">
        <v>161</v>
      </c>
      <c r="D22" s="5" t="s">
        <v>162</v>
      </c>
      <c r="E22" s="5" t="s">
        <v>44</v>
      </c>
      <c r="F22" s="5" t="s">
        <v>154</v>
      </c>
      <c r="G22" s="5" t="s">
        <v>163</v>
      </c>
      <c r="H22" s="5" t="s">
        <v>156</v>
      </c>
      <c r="I22" s="5" t="s">
        <v>164</v>
      </c>
      <c r="J22" s="5" t="s">
        <v>84</v>
      </c>
      <c r="K22" s="5" t="s">
        <v>38</v>
      </c>
      <c r="L22" s="5" t="s">
        <v>165</v>
      </c>
      <c r="M22" s="5" t="s">
        <v>165</v>
      </c>
      <c r="N22" s="5" t="s">
        <v>159</v>
      </c>
      <c r="O22" s="9">
        <v>118.82</v>
      </c>
      <c r="P22" s="8">
        <f t="shared" si="4"/>
        <v>71</v>
      </c>
      <c r="Q22" s="15"/>
      <c r="R22" s="15"/>
      <c r="S22" s="15"/>
      <c r="T22" s="15"/>
      <c r="U22" s="15"/>
      <c r="V22" s="15"/>
      <c r="W22" s="13">
        <v>71</v>
      </c>
      <c r="X22" s="3"/>
    </row>
    <row r="23" spans="1:24" ht="39.950000000000003" customHeight="1" x14ac:dyDescent="0.15">
      <c r="A23" s="5">
        <v>17</v>
      </c>
      <c r="B23" s="5" t="s">
        <v>166</v>
      </c>
      <c r="C23" s="5" t="s">
        <v>167</v>
      </c>
      <c r="D23" s="5" t="s">
        <v>168</v>
      </c>
      <c r="E23" s="5" t="s">
        <v>44</v>
      </c>
      <c r="F23" s="5" t="s">
        <v>154</v>
      </c>
      <c r="G23" s="5" t="s">
        <v>169</v>
      </c>
      <c r="H23" s="5" t="s">
        <v>156</v>
      </c>
      <c r="I23" s="5" t="s">
        <v>170</v>
      </c>
      <c r="J23" s="5" t="s">
        <v>84</v>
      </c>
      <c r="K23" s="5" t="s">
        <v>38</v>
      </c>
      <c r="L23" s="5" t="s">
        <v>49</v>
      </c>
      <c r="M23" s="5" t="s">
        <v>49</v>
      </c>
      <c r="N23" s="5" t="s">
        <v>159</v>
      </c>
      <c r="O23" s="9">
        <v>94.39</v>
      </c>
      <c r="P23" s="8">
        <f t="shared" si="4"/>
        <v>57</v>
      </c>
      <c r="Q23" s="15"/>
      <c r="R23" s="15"/>
      <c r="S23" s="15"/>
      <c r="T23" s="15"/>
      <c r="U23" s="15"/>
      <c r="V23" s="15"/>
      <c r="W23" s="13">
        <v>57</v>
      </c>
      <c r="X23" s="3"/>
    </row>
    <row r="24" spans="1:24" ht="39.950000000000003" customHeight="1" x14ac:dyDescent="0.15">
      <c r="A24" s="5">
        <v>18</v>
      </c>
      <c r="B24" s="5" t="s">
        <v>171</v>
      </c>
      <c r="C24" s="5" t="s">
        <v>172</v>
      </c>
      <c r="D24" s="5" t="s">
        <v>173</v>
      </c>
      <c r="E24" s="5" t="s">
        <v>44</v>
      </c>
      <c r="F24" s="5" t="s">
        <v>154</v>
      </c>
      <c r="G24" s="5" t="s">
        <v>174</v>
      </c>
      <c r="H24" s="5" t="s">
        <v>156</v>
      </c>
      <c r="I24" s="5" t="s">
        <v>175</v>
      </c>
      <c r="J24" s="5" t="s">
        <v>84</v>
      </c>
      <c r="K24" s="5" t="s">
        <v>38</v>
      </c>
      <c r="L24" s="5" t="s">
        <v>65</v>
      </c>
      <c r="M24" s="5" t="s">
        <v>65</v>
      </c>
      <c r="N24" s="5" t="s">
        <v>159</v>
      </c>
      <c r="O24" s="9">
        <v>235.44</v>
      </c>
      <c r="P24" s="8">
        <f t="shared" si="4"/>
        <v>141</v>
      </c>
      <c r="Q24" s="15"/>
      <c r="R24" s="15"/>
      <c r="S24" s="15"/>
      <c r="T24" s="15"/>
      <c r="U24" s="15"/>
      <c r="V24" s="15"/>
      <c r="W24" s="13">
        <v>141</v>
      </c>
      <c r="X24" s="3"/>
    </row>
    <row r="25" spans="1:24" ht="39.950000000000003" customHeight="1" x14ac:dyDescent="0.15">
      <c r="A25" s="5">
        <v>19</v>
      </c>
      <c r="B25" s="5" t="s">
        <v>176</v>
      </c>
      <c r="C25" s="5" t="s">
        <v>177</v>
      </c>
      <c r="D25" s="5" t="s">
        <v>178</v>
      </c>
      <c r="E25" s="5" t="s">
        <v>44</v>
      </c>
      <c r="F25" s="5" t="s">
        <v>154</v>
      </c>
      <c r="G25" s="5" t="s">
        <v>179</v>
      </c>
      <c r="H25" s="5" t="s">
        <v>156</v>
      </c>
      <c r="I25" s="5" t="s">
        <v>180</v>
      </c>
      <c r="J25" s="5" t="s">
        <v>84</v>
      </c>
      <c r="K25" s="5" t="s">
        <v>38</v>
      </c>
      <c r="L25" s="5" t="s">
        <v>181</v>
      </c>
      <c r="M25" s="5" t="s">
        <v>181</v>
      </c>
      <c r="N25" s="5" t="s">
        <v>159</v>
      </c>
      <c r="O25" s="9">
        <v>85.74</v>
      </c>
      <c r="P25" s="8">
        <f t="shared" si="4"/>
        <v>51</v>
      </c>
      <c r="Q25" s="15"/>
      <c r="R25" s="15"/>
      <c r="S25" s="15"/>
      <c r="T25" s="15"/>
      <c r="U25" s="15"/>
      <c r="V25" s="15"/>
      <c r="W25" s="13">
        <v>51</v>
      </c>
      <c r="X25" s="3"/>
    </row>
    <row r="26" spans="1:24" ht="39.950000000000003" customHeight="1" x14ac:dyDescent="0.15">
      <c r="A26" s="5">
        <v>20</v>
      </c>
      <c r="B26" s="5" t="s">
        <v>182</v>
      </c>
      <c r="C26" s="5" t="s">
        <v>183</v>
      </c>
      <c r="D26" s="5" t="s">
        <v>184</v>
      </c>
      <c r="E26" s="5" t="s">
        <v>44</v>
      </c>
      <c r="F26" s="5" t="s">
        <v>154</v>
      </c>
      <c r="G26" s="5" t="s">
        <v>185</v>
      </c>
      <c r="H26" s="5" t="s">
        <v>156</v>
      </c>
      <c r="I26" s="5" t="s">
        <v>186</v>
      </c>
      <c r="J26" s="5" t="s">
        <v>84</v>
      </c>
      <c r="K26" s="5" t="s">
        <v>38</v>
      </c>
      <c r="L26" s="5" t="s">
        <v>187</v>
      </c>
      <c r="M26" s="5" t="s">
        <v>187</v>
      </c>
      <c r="N26" s="5" t="s">
        <v>159</v>
      </c>
      <c r="O26" s="9">
        <v>81.75</v>
      </c>
      <c r="P26" s="8">
        <f t="shared" si="4"/>
        <v>49</v>
      </c>
      <c r="Q26" s="15"/>
      <c r="R26" s="15"/>
      <c r="S26" s="15"/>
      <c r="T26" s="15"/>
      <c r="U26" s="15"/>
      <c r="V26" s="15"/>
      <c r="W26" s="13">
        <v>49</v>
      </c>
      <c r="X26" s="3"/>
    </row>
    <row r="27" spans="1:24" ht="39.950000000000003" customHeight="1" x14ac:dyDescent="0.15">
      <c r="A27" s="5">
        <v>21</v>
      </c>
      <c r="B27" s="5" t="s">
        <v>188</v>
      </c>
      <c r="C27" s="5" t="s">
        <v>189</v>
      </c>
      <c r="D27" s="5" t="s">
        <v>190</v>
      </c>
      <c r="E27" s="5" t="s">
        <v>44</v>
      </c>
      <c r="F27" s="5" t="s">
        <v>154</v>
      </c>
      <c r="G27" s="5" t="s">
        <v>191</v>
      </c>
      <c r="H27" s="5" t="s">
        <v>156</v>
      </c>
      <c r="I27" s="5" t="s">
        <v>192</v>
      </c>
      <c r="J27" s="5" t="s">
        <v>84</v>
      </c>
      <c r="K27" s="5" t="s">
        <v>38</v>
      </c>
      <c r="L27" s="5" t="s">
        <v>193</v>
      </c>
      <c r="M27" s="5" t="s">
        <v>193</v>
      </c>
      <c r="N27" s="5" t="s">
        <v>159</v>
      </c>
      <c r="O27" s="9">
        <v>62.75</v>
      </c>
      <c r="P27" s="8">
        <f t="shared" si="4"/>
        <v>38</v>
      </c>
      <c r="Q27" s="15"/>
      <c r="R27" s="15"/>
      <c r="S27" s="15"/>
      <c r="T27" s="15"/>
      <c r="U27" s="15"/>
      <c r="V27" s="15"/>
      <c r="W27" s="13">
        <v>38</v>
      </c>
      <c r="X27" s="3"/>
    </row>
    <row r="28" spans="1:24" ht="39.950000000000003" customHeight="1" x14ac:dyDescent="0.15">
      <c r="A28" s="5">
        <v>22</v>
      </c>
      <c r="B28" s="5" t="s">
        <v>194</v>
      </c>
      <c r="C28" s="5" t="s">
        <v>195</v>
      </c>
      <c r="D28" s="5" t="s">
        <v>196</v>
      </c>
      <c r="E28" s="5" t="s">
        <v>44</v>
      </c>
      <c r="F28" s="5" t="s">
        <v>154</v>
      </c>
      <c r="G28" s="5" t="s">
        <v>197</v>
      </c>
      <c r="H28" s="5" t="s">
        <v>156</v>
      </c>
      <c r="I28" s="5" t="s">
        <v>198</v>
      </c>
      <c r="J28" s="5" t="s">
        <v>84</v>
      </c>
      <c r="K28" s="5" t="s">
        <v>38</v>
      </c>
      <c r="L28" s="5" t="s">
        <v>199</v>
      </c>
      <c r="M28" s="5" t="s">
        <v>199</v>
      </c>
      <c r="N28" s="5" t="s">
        <v>159</v>
      </c>
      <c r="O28" s="9">
        <v>157.30000000000001</v>
      </c>
      <c r="P28" s="8">
        <f t="shared" si="4"/>
        <v>94</v>
      </c>
      <c r="Q28" s="15"/>
      <c r="R28" s="15"/>
      <c r="S28" s="15"/>
      <c r="T28" s="15"/>
      <c r="U28" s="15"/>
      <c r="V28" s="15"/>
      <c r="W28" s="13">
        <v>94</v>
      </c>
      <c r="X28" s="3"/>
    </row>
    <row r="29" spans="1:24" ht="39.950000000000003" customHeight="1" x14ac:dyDescent="0.15">
      <c r="A29" s="5">
        <v>23</v>
      </c>
      <c r="B29" s="5" t="s">
        <v>200</v>
      </c>
      <c r="C29" s="5" t="s">
        <v>201</v>
      </c>
      <c r="D29" s="5" t="s">
        <v>202</v>
      </c>
      <c r="E29" s="5" t="s">
        <v>44</v>
      </c>
      <c r="F29" s="5" t="s">
        <v>154</v>
      </c>
      <c r="G29" s="5" t="s">
        <v>203</v>
      </c>
      <c r="H29" s="5" t="s">
        <v>156</v>
      </c>
      <c r="I29" s="5" t="s">
        <v>204</v>
      </c>
      <c r="J29" s="5" t="s">
        <v>84</v>
      </c>
      <c r="K29" s="5" t="s">
        <v>38</v>
      </c>
      <c r="L29" s="5" t="s">
        <v>205</v>
      </c>
      <c r="M29" s="5" t="s">
        <v>205</v>
      </c>
      <c r="N29" s="5" t="s">
        <v>159</v>
      </c>
      <c r="O29" s="9">
        <v>204.07</v>
      </c>
      <c r="P29" s="8">
        <f t="shared" si="4"/>
        <v>122</v>
      </c>
      <c r="Q29" s="15"/>
      <c r="R29" s="15"/>
      <c r="S29" s="15"/>
      <c r="T29" s="15"/>
      <c r="U29" s="15"/>
      <c r="V29" s="15"/>
      <c r="W29" s="13">
        <v>122</v>
      </c>
      <c r="X29" s="3"/>
    </row>
    <row r="30" spans="1:24" ht="39.950000000000003" customHeight="1" x14ac:dyDescent="0.15">
      <c r="A30" s="5">
        <v>24</v>
      </c>
      <c r="B30" s="5" t="s">
        <v>206</v>
      </c>
      <c r="C30" s="5" t="s">
        <v>207</v>
      </c>
      <c r="D30" s="5" t="s">
        <v>208</v>
      </c>
      <c r="E30" s="5" t="s">
        <v>44</v>
      </c>
      <c r="F30" s="5" t="s">
        <v>154</v>
      </c>
      <c r="G30" s="5" t="s">
        <v>209</v>
      </c>
      <c r="H30" s="5" t="s">
        <v>156</v>
      </c>
      <c r="I30" s="5" t="s">
        <v>210</v>
      </c>
      <c r="J30" s="5" t="s">
        <v>84</v>
      </c>
      <c r="K30" s="5" t="s">
        <v>38</v>
      </c>
      <c r="L30" s="5" t="s">
        <v>205</v>
      </c>
      <c r="M30" s="5" t="s">
        <v>205</v>
      </c>
      <c r="N30" s="5" t="s">
        <v>159</v>
      </c>
      <c r="O30" s="9">
        <v>218.65</v>
      </c>
      <c r="P30" s="8">
        <f t="shared" si="4"/>
        <v>131</v>
      </c>
      <c r="Q30" s="15"/>
      <c r="R30" s="15"/>
      <c r="S30" s="15"/>
      <c r="T30" s="15"/>
      <c r="U30" s="15"/>
      <c r="V30" s="15"/>
      <c r="W30" s="13">
        <v>131</v>
      </c>
      <c r="X30" s="3"/>
    </row>
    <row r="31" spans="1:24" ht="39.950000000000003" customHeight="1" x14ac:dyDescent="0.15">
      <c r="A31" s="5">
        <v>25</v>
      </c>
      <c r="B31" s="5" t="s">
        <v>211</v>
      </c>
      <c r="C31" s="5" t="s">
        <v>212</v>
      </c>
      <c r="D31" s="5" t="s">
        <v>213</v>
      </c>
      <c r="E31" s="5" t="s">
        <v>44</v>
      </c>
      <c r="F31" s="5" t="s">
        <v>154</v>
      </c>
      <c r="G31" s="5" t="s">
        <v>214</v>
      </c>
      <c r="H31" s="5" t="s">
        <v>156</v>
      </c>
      <c r="I31" s="5" t="s">
        <v>215</v>
      </c>
      <c r="J31" s="5" t="s">
        <v>84</v>
      </c>
      <c r="K31" s="5" t="s">
        <v>38</v>
      </c>
      <c r="L31" s="5" t="s">
        <v>216</v>
      </c>
      <c r="M31" s="5" t="s">
        <v>216</v>
      </c>
      <c r="N31" s="5" t="s">
        <v>159</v>
      </c>
      <c r="O31" s="9">
        <v>63.17</v>
      </c>
      <c r="P31" s="8">
        <f t="shared" si="4"/>
        <v>38</v>
      </c>
      <c r="Q31" s="15"/>
      <c r="R31" s="15"/>
      <c r="S31" s="15"/>
      <c r="T31" s="15"/>
      <c r="U31" s="15"/>
      <c r="V31" s="15"/>
      <c r="W31" s="13">
        <v>38</v>
      </c>
      <c r="X31" s="3"/>
    </row>
    <row r="32" spans="1:24" ht="39.950000000000003" customHeight="1" x14ac:dyDescent="0.15">
      <c r="A32" s="5">
        <v>26</v>
      </c>
      <c r="B32" s="5" t="s">
        <v>217</v>
      </c>
      <c r="C32" s="5" t="s">
        <v>218</v>
      </c>
      <c r="D32" s="5" t="s">
        <v>219</v>
      </c>
      <c r="E32" s="5" t="s">
        <v>44</v>
      </c>
      <c r="F32" s="5" t="s">
        <v>154</v>
      </c>
      <c r="G32" s="5" t="s">
        <v>220</v>
      </c>
      <c r="H32" s="5" t="s">
        <v>156</v>
      </c>
      <c r="I32" s="5" t="s">
        <v>157</v>
      </c>
      <c r="J32" s="5" t="s">
        <v>84</v>
      </c>
      <c r="K32" s="5" t="s">
        <v>38</v>
      </c>
      <c r="L32" s="5" t="s">
        <v>216</v>
      </c>
      <c r="M32" s="5" t="s">
        <v>216</v>
      </c>
      <c r="N32" s="5" t="s">
        <v>159</v>
      </c>
      <c r="O32" s="9">
        <v>196.94</v>
      </c>
      <c r="P32" s="8">
        <f t="shared" si="4"/>
        <v>118</v>
      </c>
      <c r="Q32" s="15"/>
      <c r="R32" s="15"/>
      <c r="S32" s="15"/>
      <c r="T32" s="15"/>
      <c r="U32" s="15"/>
      <c r="V32" s="15"/>
      <c r="W32" s="13">
        <v>118</v>
      </c>
      <c r="X32" s="3"/>
    </row>
    <row r="33" spans="1:24" ht="39.950000000000003" customHeight="1" x14ac:dyDescent="0.15">
      <c r="A33" s="5">
        <v>27</v>
      </c>
      <c r="B33" s="5" t="s">
        <v>221</v>
      </c>
      <c r="C33" s="5" t="s">
        <v>222</v>
      </c>
      <c r="D33" s="5" t="s">
        <v>223</v>
      </c>
      <c r="E33" s="5" t="s">
        <v>44</v>
      </c>
      <c r="F33" s="5" t="s">
        <v>154</v>
      </c>
      <c r="G33" s="5" t="s">
        <v>224</v>
      </c>
      <c r="H33" s="5" t="s">
        <v>156</v>
      </c>
      <c r="I33" s="5" t="s">
        <v>225</v>
      </c>
      <c r="J33" s="5" t="s">
        <v>84</v>
      </c>
      <c r="K33" s="5" t="s">
        <v>38</v>
      </c>
      <c r="L33" s="5" t="s">
        <v>58</v>
      </c>
      <c r="M33" s="5" t="s">
        <v>58</v>
      </c>
      <c r="N33" s="5" t="s">
        <v>159</v>
      </c>
      <c r="O33" s="9">
        <v>399.69</v>
      </c>
      <c r="P33" s="8">
        <f t="shared" si="4"/>
        <v>240.2</v>
      </c>
      <c r="Q33" s="15"/>
      <c r="R33" s="15"/>
      <c r="S33" s="15"/>
      <c r="T33" s="15"/>
      <c r="U33" s="15"/>
      <c r="V33" s="15"/>
      <c r="W33" s="13">
        <v>240.2</v>
      </c>
      <c r="X33" s="3"/>
    </row>
    <row r="34" spans="1:24" ht="39.950000000000003" customHeight="1" x14ac:dyDescent="0.15">
      <c r="A34" s="5">
        <v>28</v>
      </c>
      <c r="B34" s="5" t="s">
        <v>226</v>
      </c>
      <c r="C34" s="5" t="s">
        <v>227</v>
      </c>
      <c r="D34" s="5" t="s">
        <v>228</v>
      </c>
      <c r="E34" s="5" t="s">
        <v>44</v>
      </c>
      <c r="F34" s="5" t="s">
        <v>154</v>
      </c>
      <c r="G34" s="5" t="s">
        <v>229</v>
      </c>
      <c r="H34" s="5" t="s">
        <v>156</v>
      </c>
      <c r="I34" s="5" t="s">
        <v>230</v>
      </c>
      <c r="J34" s="5" t="s">
        <v>84</v>
      </c>
      <c r="K34" s="5" t="s">
        <v>38</v>
      </c>
      <c r="L34" s="5" t="s">
        <v>58</v>
      </c>
      <c r="M34" s="5" t="s">
        <v>58</v>
      </c>
      <c r="N34" s="5" t="s">
        <v>159</v>
      </c>
      <c r="O34" s="9">
        <v>339.43</v>
      </c>
      <c r="P34" s="8">
        <f t="shared" si="4"/>
        <v>100</v>
      </c>
      <c r="Q34" s="15"/>
      <c r="R34" s="15"/>
      <c r="S34" s="15"/>
      <c r="T34" s="15"/>
      <c r="U34" s="15"/>
      <c r="V34" s="15"/>
      <c r="W34" s="13">
        <v>100</v>
      </c>
      <c r="X34" s="3"/>
    </row>
    <row r="35" spans="1:24" ht="39.950000000000003" customHeight="1" x14ac:dyDescent="0.15">
      <c r="A35" s="5">
        <v>29</v>
      </c>
      <c r="B35" s="5" t="s">
        <v>231</v>
      </c>
      <c r="C35" s="5" t="s">
        <v>232</v>
      </c>
      <c r="D35" s="5" t="s">
        <v>233</v>
      </c>
      <c r="E35" s="5" t="s">
        <v>44</v>
      </c>
      <c r="F35" s="5" t="s">
        <v>154</v>
      </c>
      <c r="G35" s="5" t="s">
        <v>234</v>
      </c>
      <c r="H35" s="5" t="s">
        <v>156</v>
      </c>
      <c r="I35" s="5" t="s">
        <v>235</v>
      </c>
      <c r="J35" s="5" t="s">
        <v>84</v>
      </c>
      <c r="K35" s="5" t="s">
        <v>38</v>
      </c>
      <c r="L35" s="5" t="s">
        <v>236</v>
      </c>
      <c r="M35" s="5" t="s">
        <v>236</v>
      </c>
      <c r="N35" s="5" t="s">
        <v>159</v>
      </c>
      <c r="O35" s="9">
        <v>183.2</v>
      </c>
      <c r="P35" s="8">
        <f t="shared" si="4"/>
        <v>110</v>
      </c>
      <c r="Q35" s="15"/>
      <c r="R35" s="15"/>
      <c r="S35" s="15"/>
      <c r="T35" s="15"/>
      <c r="U35" s="15"/>
      <c r="V35" s="15"/>
      <c r="W35" s="13">
        <v>110</v>
      </c>
      <c r="X35" s="3"/>
    </row>
    <row r="36" spans="1:24" ht="39.950000000000003" customHeight="1" x14ac:dyDescent="0.15">
      <c r="A36" s="5">
        <v>30</v>
      </c>
      <c r="B36" s="5" t="s">
        <v>237</v>
      </c>
      <c r="C36" s="5" t="s">
        <v>238</v>
      </c>
      <c r="D36" s="5" t="s">
        <v>239</v>
      </c>
      <c r="E36" s="5" t="s">
        <v>44</v>
      </c>
      <c r="F36" s="5" t="s">
        <v>154</v>
      </c>
      <c r="G36" s="5" t="s">
        <v>240</v>
      </c>
      <c r="H36" s="5" t="s">
        <v>156</v>
      </c>
      <c r="I36" s="5" t="s">
        <v>241</v>
      </c>
      <c r="J36" s="5" t="s">
        <v>84</v>
      </c>
      <c r="K36" s="5" t="s">
        <v>38</v>
      </c>
      <c r="L36" s="5" t="s">
        <v>242</v>
      </c>
      <c r="M36" s="5" t="s">
        <v>242</v>
      </c>
      <c r="N36" s="5" t="s">
        <v>159</v>
      </c>
      <c r="O36" s="9">
        <v>92.63</v>
      </c>
      <c r="P36" s="8">
        <f t="shared" si="4"/>
        <v>11.37</v>
      </c>
      <c r="Q36" s="15"/>
      <c r="R36" s="15"/>
      <c r="S36" s="15"/>
      <c r="T36" s="15"/>
      <c r="U36" s="15"/>
      <c r="V36" s="15"/>
      <c r="W36" s="13">
        <v>11.37</v>
      </c>
      <c r="X36" s="3"/>
    </row>
    <row r="37" spans="1:24" ht="39.950000000000003" customHeight="1" x14ac:dyDescent="0.15">
      <c r="A37" s="5">
        <v>31</v>
      </c>
      <c r="B37" s="5" t="s">
        <v>243</v>
      </c>
      <c r="C37" s="5" t="s">
        <v>244</v>
      </c>
      <c r="D37" s="5" t="s">
        <v>245</v>
      </c>
      <c r="E37" s="5" t="s">
        <v>44</v>
      </c>
      <c r="F37" s="5" t="s">
        <v>154</v>
      </c>
      <c r="G37" s="5" t="s">
        <v>240</v>
      </c>
      <c r="H37" s="5" t="s">
        <v>156</v>
      </c>
      <c r="I37" s="5" t="s">
        <v>246</v>
      </c>
      <c r="J37" s="5" t="s">
        <v>84</v>
      </c>
      <c r="K37" s="5" t="s">
        <v>38</v>
      </c>
      <c r="L37" s="5" t="s">
        <v>236</v>
      </c>
      <c r="M37" s="5" t="s">
        <v>236</v>
      </c>
      <c r="N37" s="5" t="s">
        <v>159</v>
      </c>
      <c r="O37" s="9">
        <v>79.540000000000006</v>
      </c>
      <c r="P37" s="8">
        <f t="shared" si="4"/>
        <v>48</v>
      </c>
      <c r="Q37" s="15"/>
      <c r="R37" s="15"/>
      <c r="S37" s="15"/>
      <c r="T37" s="15"/>
      <c r="U37" s="15"/>
      <c r="V37" s="15"/>
      <c r="W37" s="13">
        <v>48</v>
      </c>
      <c r="X37" s="3"/>
    </row>
    <row r="38" spans="1:24" ht="39.950000000000003" customHeight="1" x14ac:dyDescent="0.15">
      <c r="A38" s="5">
        <v>32</v>
      </c>
      <c r="B38" s="5" t="s">
        <v>247</v>
      </c>
      <c r="C38" s="5" t="s">
        <v>248</v>
      </c>
      <c r="D38" s="5" t="s">
        <v>249</v>
      </c>
      <c r="E38" s="5" t="s">
        <v>44</v>
      </c>
      <c r="F38" s="5" t="s">
        <v>154</v>
      </c>
      <c r="G38" s="5" t="s">
        <v>240</v>
      </c>
      <c r="H38" s="5" t="s">
        <v>156</v>
      </c>
      <c r="I38" s="5" t="s">
        <v>250</v>
      </c>
      <c r="J38" s="5" t="s">
        <v>84</v>
      </c>
      <c r="K38" s="5" t="s">
        <v>38</v>
      </c>
      <c r="L38" s="5" t="s">
        <v>236</v>
      </c>
      <c r="M38" s="5" t="s">
        <v>236</v>
      </c>
      <c r="N38" s="5" t="s">
        <v>159</v>
      </c>
      <c r="O38" s="9">
        <v>73.180000000000007</v>
      </c>
      <c r="P38" s="8">
        <f t="shared" si="4"/>
        <v>44</v>
      </c>
      <c r="Q38" s="15"/>
      <c r="R38" s="15"/>
      <c r="S38" s="15"/>
      <c r="T38" s="15"/>
      <c r="U38" s="15"/>
      <c r="V38" s="15"/>
      <c r="W38" s="13">
        <v>44</v>
      </c>
      <c r="X38" s="3"/>
    </row>
    <row r="39" spans="1:24" ht="39.950000000000003" customHeight="1" x14ac:dyDescent="0.15">
      <c r="A39" s="5">
        <v>33</v>
      </c>
      <c r="B39" s="5" t="s">
        <v>251</v>
      </c>
      <c r="C39" s="5" t="s">
        <v>252</v>
      </c>
      <c r="D39" s="5" t="s">
        <v>253</v>
      </c>
      <c r="E39" s="5" t="s">
        <v>44</v>
      </c>
      <c r="F39" s="5" t="s">
        <v>154</v>
      </c>
      <c r="G39" s="5" t="s">
        <v>254</v>
      </c>
      <c r="H39" s="5" t="s">
        <v>156</v>
      </c>
      <c r="I39" s="5" t="s">
        <v>186</v>
      </c>
      <c r="J39" s="5" t="s">
        <v>84</v>
      </c>
      <c r="K39" s="5" t="s">
        <v>38</v>
      </c>
      <c r="L39" s="5" t="s">
        <v>187</v>
      </c>
      <c r="M39" s="5" t="s">
        <v>187</v>
      </c>
      <c r="N39" s="5" t="s">
        <v>159</v>
      </c>
      <c r="O39" s="9">
        <v>70.08</v>
      </c>
      <c r="P39" s="8">
        <f t="shared" si="4"/>
        <v>42</v>
      </c>
      <c r="Q39" s="15"/>
      <c r="R39" s="15"/>
      <c r="S39" s="15"/>
      <c r="T39" s="15"/>
      <c r="U39" s="15"/>
      <c r="V39" s="15"/>
      <c r="W39" s="13">
        <v>42</v>
      </c>
      <c r="X39" s="3"/>
    </row>
    <row r="40" spans="1:24" ht="39.950000000000003" customHeight="1" x14ac:dyDescent="0.15">
      <c r="A40" s="5">
        <v>34</v>
      </c>
      <c r="B40" s="5" t="s">
        <v>255</v>
      </c>
      <c r="C40" s="5" t="s">
        <v>256</v>
      </c>
      <c r="D40" s="5" t="s">
        <v>257</v>
      </c>
      <c r="E40" s="5" t="s">
        <v>44</v>
      </c>
      <c r="F40" s="5" t="s">
        <v>154</v>
      </c>
      <c r="G40" s="5" t="s">
        <v>258</v>
      </c>
      <c r="H40" s="5" t="s">
        <v>156</v>
      </c>
      <c r="I40" s="5" t="s">
        <v>250</v>
      </c>
      <c r="J40" s="5" t="s">
        <v>84</v>
      </c>
      <c r="K40" s="5" t="s">
        <v>38</v>
      </c>
      <c r="L40" s="5" t="s">
        <v>158</v>
      </c>
      <c r="M40" s="5" t="s">
        <v>158</v>
      </c>
      <c r="N40" s="5" t="s">
        <v>159</v>
      </c>
      <c r="O40" s="9">
        <v>64.94</v>
      </c>
      <c r="P40" s="8">
        <f t="shared" si="4"/>
        <v>39</v>
      </c>
      <c r="Q40" s="15"/>
      <c r="R40" s="15"/>
      <c r="S40" s="15"/>
      <c r="T40" s="15"/>
      <c r="U40" s="15"/>
      <c r="V40" s="15"/>
      <c r="W40" s="13">
        <v>39</v>
      </c>
      <c r="X40" s="3"/>
    </row>
    <row r="41" spans="1:24" ht="39.950000000000003" customHeight="1" x14ac:dyDescent="0.15">
      <c r="A41" s="5">
        <v>35</v>
      </c>
      <c r="B41" s="5" t="s">
        <v>259</v>
      </c>
      <c r="C41" s="5" t="s">
        <v>260</v>
      </c>
      <c r="D41" s="5" t="s">
        <v>261</v>
      </c>
      <c r="E41" s="5" t="s">
        <v>44</v>
      </c>
      <c r="F41" s="5" t="s">
        <v>154</v>
      </c>
      <c r="G41" s="5" t="s">
        <v>258</v>
      </c>
      <c r="H41" s="5" t="s">
        <v>156</v>
      </c>
      <c r="I41" s="5" t="s">
        <v>262</v>
      </c>
      <c r="J41" s="5" t="s">
        <v>84</v>
      </c>
      <c r="K41" s="5" t="s">
        <v>38</v>
      </c>
      <c r="L41" s="5" t="s">
        <v>216</v>
      </c>
      <c r="M41" s="5" t="s">
        <v>216</v>
      </c>
      <c r="N41" s="5" t="s">
        <v>159</v>
      </c>
      <c r="O41" s="9">
        <v>46.54</v>
      </c>
      <c r="P41" s="8">
        <f t="shared" si="4"/>
        <v>34.29</v>
      </c>
      <c r="Q41" s="15"/>
      <c r="R41" s="15"/>
      <c r="S41" s="15"/>
      <c r="T41" s="15"/>
      <c r="U41" s="15"/>
      <c r="V41" s="15"/>
      <c r="W41" s="13">
        <v>34.29</v>
      </c>
      <c r="X41" s="3"/>
    </row>
    <row r="42" spans="1:24" ht="39.950000000000003" customHeight="1" x14ac:dyDescent="0.15">
      <c r="A42" s="5">
        <v>36</v>
      </c>
      <c r="B42" s="5" t="s">
        <v>263</v>
      </c>
      <c r="C42" s="5" t="s">
        <v>264</v>
      </c>
      <c r="D42" s="5" t="s">
        <v>265</v>
      </c>
      <c r="E42" s="5" t="s">
        <v>44</v>
      </c>
      <c r="F42" s="5" t="s">
        <v>154</v>
      </c>
      <c r="G42" s="5" t="s">
        <v>258</v>
      </c>
      <c r="H42" s="5" t="s">
        <v>156</v>
      </c>
      <c r="I42" s="5" t="s">
        <v>266</v>
      </c>
      <c r="J42" s="5" t="s">
        <v>84</v>
      </c>
      <c r="K42" s="5" t="s">
        <v>38</v>
      </c>
      <c r="L42" s="5" t="s">
        <v>216</v>
      </c>
      <c r="M42" s="5" t="s">
        <v>216</v>
      </c>
      <c r="N42" s="5" t="s">
        <v>159</v>
      </c>
      <c r="O42" s="9">
        <v>104.4</v>
      </c>
      <c r="P42" s="8">
        <f t="shared" si="4"/>
        <v>63</v>
      </c>
      <c r="Q42" s="15"/>
      <c r="R42" s="15"/>
      <c r="S42" s="15"/>
      <c r="T42" s="15"/>
      <c r="U42" s="15"/>
      <c r="V42" s="15"/>
      <c r="W42" s="13">
        <v>63</v>
      </c>
      <c r="X42" s="3"/>
    </row>
    <row r="43" spans="1:24" ht="39.950000000000003" customHeight="1" x14ac:dyDescent="0.15">
      <c r="A43" s="5">
        <v>37</v>
      </c>
      <c r="B43" s="5" t="s">
        <v>267</v>
      </c>
      <c r="C43" s="5" t="s">
        <v>268</v>
      </c>
      <c r="D43" s="5" t="s">
        <v>269</v>
      </c>
      <c r="E43" s="5" t="s">
        <v>44</v>
      </c>
      <c r="F43" s="5" t="s">
        <v>154</v>
      </c>
      <c r="G43" s="5" t="s">
        <v>270</v>
      </c>
      <c r="H43" s="5" t="s">
        <v>271</v>
      </c>
      <c r="I43" s="5" t="s">
        <v>272</v>
      </c>
      <c r="J43" s="5" t="s">
        <v>84</v>
      </c>
      <c r="K43" s="5" t="s">
        <v>38</v>
      </c>
      <c r="L43" s="5" t="s">
        <v>150</v>
      </c>
      <c r="M43" s="5" t="s">
        <v>96</v>
      </c>
      <c r="N43" s="5" t="s">
        <v>159</v>
      </c>
      <c r="O43" s="9">
        <v>120</v>
      </c>
      <c r="P43" s="8">
        <f t="shared" si="4"/>
        <v>0.74</v>
      </c>
      <c r="Q43" s="15"/>
      <c r="R43" s="15"/>
      <c r="S43" s="15"/>
      <c r="T43" s="15"/>
      <c r="U43" s="15"/>
      <c r="V43" s="15"/>
      <c r="W43" s="13">
        <v>0.74</v>
      </c>
      <c r="X43" s="3"/>
    </row>
    <row r="44" spans="1:24" ht="39.950000000000003" customHeight="1" x14ac:dyDescent="0.15">
      <c r="A44" s="5">
        <v>38</v>
      </c>
      <c r="B44" s="5" t="s">
        <v>273</v>
      </c>
      <c r="C44" s="5" t="s">
        <v>274</v>
      </c>
      <c r="D44" s="5" t="s">
        <v>275</v>
      </c>
      <c r="E44" s="5" t="s">
        <v>44</v>
      </c>
      <c r="F44" s="5" t="s">
        <v>33</v>
      </c>
      <c r="G44" s="5" t="s">
        <v>276</v>
      </c>
      <c r="H44" s="5" t="s">
        <v>277</v>
      </c>
      <c r="I44" s="5" t="s">
        <v>210</v>
      </c>
      <c r="J44" s="5" t="s">
        <v>278</v>
      </c>
      <c r="K44" s="5" t="s">
        <v>38</v>
      </c>
      <c r="L44" s="5" t="s">
        <v>106</v>
      </c>
      <c r="M44" s="5" t="s">
        <v>40</v>
      </c>
      <c r="N44" s="5" t="s">
        <v>40</v>
      </c>
      <c r="O44" s="9">
        <v>110</v>
      </c>
      <c r="P44" s="8">
        <f t="shared" si="4"/>
        <v>4.75</v>
      </c>
      <c r="Q44" s="15"/>
      <c r="R44" s="15"/>
      <c r="S44" s="15"/>
      <c r="T44" s="15"/>
      <c r="U44" s="15"/>
      <c r="V44" s="15"/>
      <c r="W44" s="13">
        <v>4.75</v>
      </c>
      <c r="X44" s="3"/>
    </row>
    <row r="45" spans="1:24" ht="39.950000000000003" customHeight="1" x14ac:dyDescent="0.15">
      <c r="A45" s="5">
        <v>39</v>
      </c>
      <c r="B45" s="5" t="s">
        <v>279</v>
      </c>
      <c r="C45" s="5" t="s">
        <v>280</v>
      </c>
      <c r="D45" s="5" t="s">
        <v>281</v>
      </c>
      <c r="E45" s="5" t="s">
        <v>44</v>
      </c>
      <c r="F45" s="5" t="s">
        <v>32</v>
      </c>
      <c r="G45" s="5" t="s">
        <v>282</v>
      </c>
      <c r="H45" s="5" t="s">
        <v>283</v>
      </c>
      <c r="I45" s="5" t="s">
        <v>284</v>
      </c>
      <c r="J45" s="5" t="s">
        <v>285</v>
      </c>
      <c r="K45" s="5" t="s">
        <v>38</v>
      </c>
      <c r="L45" s="5" t="s">
        <v>65</v>
      </c>
      <c r="M45" s="5" t="s">
        <v>65</v>
      </c>
      <c r="N45" s="5" t="s">
        <v>97</v>
      </c>
      <c r="O45" s="9">
        <v>45</v>
      </c>
      <c r="P45" s="8">
        <f t="shared" ref="P45" si="5">Q45+T45+W45</f>
        <v>31</v>
      </c>
      <c r="Q45" s="15"/>
      <c r="R45" s="15"/>
      <c r="S45" s="15"/>
      <c r="T45" s="15"/>
      <c r="U45" s="15"/>
      <c r="V45" s="15"/>
      <c r="W45" s="13">
        <v>31</v>
      </c>
      <c r="X45" s="3"/>
    </row>
    <row r="46" spans="1:24" ht="39.950000000000003" customHeight="1" x14ac:dyDescent="0.15">
      <c r="A46" s="5">
        <v>40</v>
      </c>
      <c r="B46" s="5" t="s">
        <v>286</v>
      </c>
      <c r="C46" s="5" t="s">
        <v>287</v>
      </c>
      <c r="D46" s="5" t="s">
        <v>288</v>
      </c>
      <c r="E46" s="5" t="s">
        <v>44</v>
      </c>
      <c r="F46" s="5" t="s">
        <v>32</v>
      </c>
      <c r="G46" s="5" t="s">
        <v>282</v>
      </c>
      <c r="H46" s="5" t="s">
        <v>283</v>
      </c>
      <c r="I46" s="5" t="s">
        <v>289</v>
      </c>
      <c r="J46" s="5" t="s">
        <v>285</v>
      </c>
      <c r="K46" s="5" t="s">
        <v>38</v>
      </c>
      <c r="L46" s="5" t="s">
        <v>216</v>
      </c>
      <c r="M46" s="5" t="s">
        <v>216</v>
      </c>
      <c r="N46" s="5" t="s">
        <v>97</v>
      </c>
      <c r="O46" s="9">
        <v>30</v>
      </c>
      <c r="P46" s="8">
        <f t="shared" ref="P46:P84" si="6">Q46+T46+W46</f>
        <v>21</v>
      </c>
      <c r="Q46" s="15"/>
      <c r="R46" s="15"/>
      <c r="S46" s="15"/>
      <c r="T46" s="15"/>
      <c r="U46" s="15"/>
      <c r="V46" s="15"/>
      <c r="W46" s="13">
        <v>21</v>
      </c>
      <c r="X46" s="3"/>
    </row>
    <row r="47" spans="1:24" ht="39.950000000000003" customHeight="1" x14ac:dyDescent="0.15">
      <c r="A47" s="5">
        <v>41</v>
      </c>
      <c r="B47" s="5" t="s">
        <v>290</v>
      </c>
      <c r="C47" s="5" t="s">
        <v>291</v>
      </c>
      <c r="D47" s="5" t="s">
        <v>292</v>
      </c>
      <c r="E47" s="5" t="s">
        <v>44</v>
      </c>
      <c r="F47" s="5" t="s">
        <v>32</v>
      </c>
      <c r="G47" s="5" t="s">
        <v>282</v>
      </c>
      <c r="H47" s="5" t="s">
        <v>283</v>
      </c>
      <c r="I47" s="5" t="s">
        <v>293</v>
      </c>
      <c r="J47" s="5" t="s">
        <v>285</v>
      </c>
      <c r="K47" s="5" t="s">
        <v>38</v>
      </c>
      <c r="L47" s="5" t="s">
        <v>216</v>
      </c>
      <c r="M47" s="5" t="s">
        <v>216</v>
      </c>
      <c r="N47" s="5" t="s">
        <v>97</v>
      </c>
      <c r="O47" s="9">
        <v>80.72</v>
      </c>
      <c r="P47" s="8">
        <f t="shared" si="6"/>
        <v>56.72</v>
      </c>
      <c r="Q47" s="15"/>
      <c r="R47" s="15"/>
      <c r="S47" s="15"/>
      <c r="T47" s="15"/>
      <c r="U47" s="15"/>
      <c r="V47" s="15"/>
      <c r="W47" s="13">
        <v>56.72</v>
      </c>
      <c r="X47" s="3"/>
    </row>
    <row r="48" spans="1:24" ht="39.950000000000003" customHeight="1" x14ac:dyDescent="0.15">
      <c r="A48" s="5">
        <v>42</v>
      </c>
      <c r="B48" s="5" t="s">
        <v>294</v>
      </c>
      <c r="C48" s="5" t="s">
        <v>295</v>
      </c>
      <c r="D48" s="5" t="s">
        <v>296</v>
      </c>
      <c r="E48" s="5" t="s">
        <v>44</v>
      </c>
      <c r="F48" s="5" t="s">
        <v>32</v>
      </c>
      <c r="G48" s="5" t="s">
        <v>282</v>
      </c>
      <c r="H48" s="5" t="s">
        <v>283</v>
      </c>
      <c r="I48" s="5" t="s">
        <v>198</v>
      </c>
      <c r="J48" s="5" t="s">
        <v>285</v>
      </c>
      <c r="K48" s="5" t="s">
        <v>38</v>
      </c>
      <c r="L48" s="5" t="s">
        <v>187</v>
      </c>
      <c r="M48" s="5" t="s">
        <v>187</v>
      </c>
      <c r="N48" s="5" t="s">
        <v>97</v>
      </c>
      <c r="O48" s="9">
        <v>50</v>
      </c>
      <c r="P48" s="8">
        <f t="shared" si="6"/>
        <v>35</v>
      </c>
      <c r="Q48" s="15"/>
      <c r="R48" s="15"/>
      <c r="S48" s="15"/>
      <c r="T48" s="15"/>
      <c r="U48" s="15"/>
      <c r="V48" s="15"/>
      <c r="W48" s="13">
        <v>35</v>
      </c>
      <c r="X48" s="3"/>
    </row>
    <row r="49" spans="1:24" ht="39.950000000000003" customHeight="1" x14ac:dyDescent="0.15">
      <c r="A49" s="5">
        <v>43</v>
      </c>
      <c r="B49" s="5" t="s">
        <v>297</v>
      </c>
      <c r="C49" s="5" t="s">
        <v>298</v>
      </c>
      <c r="D49" s="5" t="s">
        <v>299</v>
      </c>
      <c r="E49" s="5" t="s">
        <v>44</v>
      </c>
      <c r="F49" s="5" t="s">
        <v>32</v>
      </c>
      <c r="G49" s="5" t="s">
        <v>282</v>
      </c>
      <c r="H49" s="5" t="s">
        <v>283</v>
      </c>
      <c r="I49" s="5" t="s">
        <v>300</v>
      </c>
      <c r="J49" s="5" t="s">
        <v>285</v>
      </c>
      <c r="K49" s="5" t="s">
        <v>38</v>
      </c>
      <c r="L49" s="5" t="s">
        <v>199</v>
      </c>
      <c r="M49" s="5" t="s">
        <v>199</v>
      </c>
      <c r="N49" s="5" t="s">
        <v>97</v>
      </c>
      <c r="O49" s="9">
        <v>181</v>
      </c>
      <c r="P49" s="8">
        <f t="shared" si="6"/>
        <v>127</v>
      </c>
      <c r="Q49" s="15"/>
      <c r="R49" s="15"/>
      <c r="S49" s="15"/>
      <c r="T49" s="15"/>
      <c r="U49" s="15"/>
      <c r="V49" s="15"/>
      <c r="W49" s="13">
        <v>127</v>
      </c>
      <c r="X49" s="3"/>
    </row>
    <row r="50" spans="1:24" ht="39.950000000000003" customHeight="1" x14ac:dyDescent="0.15">
      <c r="A50" s="5">
        <v>44</v>
      </c>
      <c r="B50" s="5" t="s">
        <v>301</v>
      </c>
      <c r="C50" s="5" t="s">
        <v>302</v>
      </c>
      <c r="D50" s="5" t="s">
        <v>303</v>
      </c>
      <c r="E50" s="5" t="s">
        <v>44</v>
      </c>
      <c r="F50" s="5" t="s">
        <v>32</v>
      </c>
      <c r="G50" s="5" t="s">
        <v>282</v>
      </c>
      <c r="H50" s="5" t="s">
        <v>283</v>
      </c>
      <c r="I50" s="5" t="s">
        <v>304</v>
      </c>
      <c r="J50" s="5" t="s">
        <v>285</v>
      </c>
      <c r="K50" s="5" t="s">
        <v>38</v>
      </c>
      <c r="L50" s="5" t="s">
        <v>205</v>
      </c>
      <c r="M50" s="5" t="s">
        <v>205</v>
      </c>
      <c r="N50" s="5" t="s">
        <v>97</v>
      </c>
      <c r="O50" s="9">
        <v>22.2</v>
      </c>
      <c r="P50" s="8">
        <f t="shared" si="6"/>
        <v>15.2</v>
      </c>
      <c r="Q50" s="15"/>
      <c r="R50" s="15"/>
      <c r="S50" s="15"/>
      <c r="T50" s="15"/>
      <c r="U50" s="15"/>
      <c r="V50" s="15"/>
      <c r="W50" s="13">
        <v>15.2</v>
      </c>
      <c r="X50" s="3"/>
    </row>
    <row r="51" spans="1:24" ht="39.950000000000003" customHeight="1" x14ac:dyDescent="0.15">
      <c r="A51" s="5">
        <v>45</v>
      </c>
      <c r="B51" s="5" t="s">
        <v>305</v>
      </c>
      <c r="C51" s="5" t="s">
        <v>306</v>
      </c>
      <c r="D51" s="5" t="s">
        <v>307</v>
      </c>
      <c r="E51" s="5" t="s">
        <v>44</v>
      </c>
      <c r="F51" s="5" t="s">
        <v>32</v>
      </c>
      <c r="G51" s="5" t="s">
        <v>282</v>
      </c>
      <c r="H51" s="5" t="s">
        <v>283</v>
      </c>
      <c r="I51" s="5" t="s">
        <v>308</v>
      </c>
      <c r="J51" s="5" t="s">
        <v>285</v>
      </c>
      <c r="K51" s="5" t="s">
        <v>38</v>
      </c>
      <c r="L51" s="5" t="s">
        <v>49</v>
      </c>
      <c r="M51" s="5" t="s">
        <v>49</v>
      </c>
      <c r="N51" s="5" t="s">
        <v>97</v>
      </c>
      <c r="O51" s="9">
        <v>155</v>
      </c>
      <c r="P51" s="8">
        <f t="shared" si="6"/>
        <v>108</v>
      </c>
      <c r="Q51" s="15"/>
      <c r="R51" s="15"/>
      <c r="S51" s="15"/>
      <c r="T51" s="15"/>
      <c r="U51" s="15"/>
      <c r="V51" s="15"/>
      <c r="W51" s="13">
        <v>108</v>
      </c>
      <c r="X51" s="3"/>
    </row>
    <row r="52" spans="1:24" ht="39.950000000000003" customHeight="1" x14ac:dyDescent="0.15">
      <c r="A52" s="5">
        <v>46</v>
      </c>
      <c r="B52" s="5" t="s">
        <v>309</v>
      </c>
      <c r="C52" s="5" t="s">
        <v>310</v>
      </c>
      <c r="D52" s="5" t="s">
        <v>311</v>
      </c>
      <c r="E52" s="5" t="s">
        <v>44</v>
      </c>
      <c r="F52" s="5" t="s">
        <v>32</v>
      </c>
      <c r="G52" s="5" t="s">
        <v>282</v>
      </c>
      <c r="H52" s="5" t="s">
        <v>283</v>
      </c>
      <c r="I52" s="5" t="s">
        <v>312</v>
      </c>
      <c r="J52" s="5" t="s">
        <v>285</v>
      </c>
      <c r="K52" s="5" t="s">
        <v>38</v>
      </c>
      <c r="L52" s="5" t="s">
        <v>58</v>
      </c>
      <c r="M52" s="5" t="s">
        <v>58</v>
      </c>
      <c r="N52" s="5" t="s">
        <v>97</v>
      </c>
      <c r="O52" s="9">
        <v>45</v>
      </c>
      <c r="P52" s="8">
        <f t="shared" si="6"/>
        <v>31</v>
      </c>
      <c r="Q52" s="15"/>
      <c r="R52" s="15"/>
      <c r="S52" s="15"/>
      <c r="T52" s="15"/>
      <c r="U52" s="15"/>
      <c r="V52" s="15"/>
      <c r="W52" s="13">
        <v>31</v>
      </c>
      <c r="X52" s="3"/>
    </row>
    <row r="53" spans="1:24" ht="39.950000000000003" customHeight="1" x14ac:dyDescent="0.15">
      <c r="A53" s="5">
        <v>47</v>
      </c>
      <c r="B53" s="5" t="s">
        <v>313</v>
      </c>
      <c r="C53" s="5" t="s">
        <v>314</v>
      </c>
      <c r="D53" s="5" t="s">
        <v>315</v>
      </c>
      <c r="E53" s="5" t="s">
        <v>44</v>
      </c>
      <c r="F53" s="5" t="s">
        <v>32</v>
      </c>
      <c r="G53" s="5" t="s">
        <v>282</v>
      </c>
      <c r="H53" s="5" t="s">
        <v>283</v>
      </c>
      <c r="I53" s="5" t="s">
        <v>316</v>
      </c>
      <c r="J53" s="5" t="s">
        <v>285</v>
      </c>
      <c r="K53" s="5" t="s">
        <v>38</v>
      </c>
      <c r="L53" s="5" t="s">
        <v>58</v>
      </c>
      <c r="M53" s="5" t="s">
        <v>58</v>
      </c>
      <c r="N53" s="5" t="s">
        <v>97</v>
      </c>
      <c r="O53" s="9">
        <v>60</v>
      </c>
      <c r="P53" s="8">
        <f t="shared" si="6"/>
        <v>42</v>
      </c>
      <c r="Q53" s="15"/>
      <c r="R53" s="15"/>
      <c r="S53" s="15"/>
      <c r="T53" s="15"/>
      <c r="U53" s="15"/>
      <c r="V53" s="15"/>
      <c r="W53" s="13">
        <v>42</v>
      </c>
      <c r="X53" s="3"/>
    </row>
    <row r="54" spans="1:24" ht="39.950000000000003" customHeight="1" x14ac:dyDescent="0.15">
      <c r="A54" s="5">
        <v>48</v>
      </c>
      <c r="B54" s="5" t="s">
        <v>317</v>
      </c>
      <c r="C54" s="5" t="s">
        <v>318</v>
      </c>
      <c r="D54" s="5" t="s">
        <v>319</v>
      </c>
      <c r="E54" s="5" t="s">
        <v>44</v>
      </c>
      <c r="F54" s="5" t="s">
        <v>32</v>
      </c>
      <c r="G54" s="5" t="s">
        <v>320</v>
      </c>
      <c r="H54" s="5" t="s">
        <v>321</v>
      </c>
      <c r="I54" s="5" t="s">
        <v>316</v>
      </c>
      <c r="J54" s="5" t="s">
        <v>84</v>
      </c>
      <c r="K54" s="5" t="s">
        <v>38</v>
      </c>
      <c r="L54" s="5" t="s">
        <v>322</v>
      </c>
      <c r="M54" s="5" t="s">
        <v>322</v>
      </c>
      <c r="N54" s="5" t="s">
        <v>97</v>
      </c>
      <c r="O54" s="9">
        <v>37.659999999999997</v>
      </c>
      <c r="P54" s="8">
        <f t="shared" si="6"/>
        <v>26.66</v>
      </c>
      <c r="Q54" s="15"/>
      <c r="R54" s="15"/>
      <c r="S54" s="15"/>
      <c r="T54" s="15"/>
      <c r="U54" s="15"/>
      <c r="V54" s="15"/>
      <c r="W54" s="13">
        <v>26.66</v>
      </c>
      <c r="X54" s="3"/>
    </row>
    <row r="55" spans="1:24" ht="39.950000000000003" customHeight="1" x14ac:dyDescent="0.15">
      <c r="A55" s="5">
        <v>49</v>
      </c>
      <c r="B55" s="5" t="s">
        <v>323</v>
      </c>
      <c r="C55" s="5" t="s">
        <v>324</v>
      </c>
      <c r="D55" s="5" t="s">
        <v>325</v>
      </c>
      <c r="E55" s="5" t="s">
        <v>44</v>
      </c>
      <c r="F55" s="5" t="s">
        <v>32</v>
      </c>
      <c r="G55" s="5" t="s">
        <v>282</v>
      </c>
      <c r="H55" s="5" t="s">
        <v>283</v>
      </c>
      <c r="I55" s="5" t="s">
        <v>326</v>
      </c>
      <c r="J55" s="5" t="s">
        <v>285</v>
      </c>
      <c r="K55" s="5" t="s">
        <v>38</v>
      </c>
      <c r="L55" s="5" t="s">
        <v>327</v>
      </c>
      <c r="M55" s="5" t="s">
        <v>327</v>
      </c>
      <c r="N55" s="5" t="s">
        <v>97</v>
      </c>
      <c r="O55" s="9">
        <v>127.48</v>
      </c>
      <c r="P55" s="8">
        <f t="shared" si="6"/>
        <v>89.48</v>
      </c>
      <c r="Q55" s="15"/>
      <c r="R55" s="15"/>
      <c r="S55" s="15"/>
      <c r="T55" s="15"/>
      <c r="U55" s="15"/>
      <c r="V55" s="15"/>
      <c r="W55" s="13">
        <v>89.48</v>
      </c>
      <c r="X55" s="3"/>
    </row>
    <row r="56" spans="1:24" ht="39.950000000000003" customHeight="1" x14ac:dyDescent="0.15">
      <c r="A56" s="5">
        <v>50</v>
      </c>
      <c r="B56" s="5" t="s">
        <v>328</v>
      </c>
      <c r="C56" s="5" t="s">
        <v>329</v>
      </c>
      <c r="D56" s="5" t="s">
        <v>330</v>
      </c>
      <c r="E56" s="5" t="s">
        <v>44</v>
      </c>
      <c r="F56" s="5" t="s">
        <v>32</v>
      </c>
      <c r="G56" s="5" t="s">
        <v>282</v>
      </c>
      <c r="H56" s="5" t="s">
        <v>331</v>
      </c>
      <c r="I56" s="5" t="s">
        <v>170</v>
      </c>
      <c r="J56" s="5" t="s">
        <v>285</v>
      </c>
      <c r="K56" s="5" t="s">
        <v>38</v>
      </c>
      <c r="L56" s="5" t="s">
        <v>95</v>
      </c>
      <c r="M56" s="5" t="s">
        <v>95</v>
      </c>
      <c r="N56" s="5" t="s">
        <v>97</v>
      </c>
      <c r="O56" s="9">
        <v>90</v>
      </c>
      <c r="P56" s="8">
        <f t="shared" si="6"/>
        <v>63</v>
      </c>
      <c r="Q56" s="15"/>
      <c r="R56" s="15"/>
      <c r="S56" s="15"/>
      <c r="T56" s="15"/>
      <c r="U56" s="15"/>
      <c r="V56" s="15"/>
      <c r="W56" s="13">
        <v>63</v>
      </c>
      <c r="X56" s="3"/>
    </row>
    <row r="57" spans="1:24" ht="39.950000000000003" customHeight="1" x14ac:dyDescent="0.15">
      <c r="A57" s="5">
        <v>51</v>
      </c>
      <c r="B57" s="5" t="s">
        <v>332</v>
      </c>
      <c r="C57" s="5" t="s">
        <v>333</v>
      </c>
      <c r="D57" s="5" t="s">
        <v>334</v>
      </c>
      <c r="E57" s="5" t="s">
        <v>44</v>
      </c>
      <c r="F57" s="5" t="s">
        <v>32</v>
      </c>
      <c r="G57" s="5" t="s">
        <v>335</v>
      </c>
      <c r="H57" s="5" t="s">
        <v>283</v>
      </c>
      <c r="I57" s="5" t="s">
        <v>336</v>
      </c>
      <c r="J57" s="5" t="s">
        <v>285</v>
      </c>
      <c r="K57" s="5" t="s">
        <v>38</v>
      </c>
      <c r="L57" s="5" t="s">
        <v>199</v>
      </c>
      <c r="M57" s="5" t="s">
        <v>199</v>
      </c>
      <c r="N57" s="5" t="s">
        <v>97</v>
      </c>
      <c r="O57" s="9">
        <v>22</v>
      </c>
      <c r="P57" s="8">
        <f t="shared" si="6"/>
        <v>15</v>
      </c>
      <c r="Q57" s="15"/>
      <c r="R57" s="15"/>
      <c r="S57" s="15"/>
      <c r="T57" s="15"/>
      <c r="U57" s="15"/>
      <c r="V57" s="15"/>
      <c r="W57" s="13">
        <v>15</v>
      </c>
      <c r="X57" s="3"/>
    </row>
    <row r="58" spans="1:24" ht="39.950000000000003" customHeight="1" x14ac:dyDescent="0.15">
      <c r="A58" s="5">
        <v>52</v>
      </c>
      <c r="B58" s="5" t="s">
        <v>337</v>
      </c>
      <c r="C58" s="5" t="s">
        <v>338</v>
      </c>
      <c r="D58" s="5" t="s">
        <v>339</v>
      </c>
      <c r="E58" s="5" t="s">
        <v>44</v>
      </c>
      <c r="F58" s="5" t="s">
        <v>90</v>
      </c>
      <c r="G58" s="5" t="s">
        <v>340</v>
      </c>
      <c r="H58" s="5" t="s">
        <v>283</v>
      </c>
      <c r="I58" s="5" t="s">
        <v>272</v>
      </c>
      <c r="J58" s="5" t="s">
        <v>285</v>
      </c>
      <c r="K58" s="5" t="s">
        <v>38</v>
      </c>
      <c r="L58" s="5" t="s">
        <v>341</v>
      </c>
      <c r="M58" s="5" t="s">
        <v>341</v>
      </c>
      <c r="N58" s="5" t="s">
        <v>97</v>
      </c>
      <c r="O58" s="9">
        <v>30</v>
      </c>
      <c r="P58" s="8">
        <f t="shared" si="6"/>
        <v>21</v>
      </c>
      <c r="Q58" s="15"/>
      <c r="R58" s="15"/>
      <c r="S58" s="15"/>
      <c r="T58" s="15"/>
      <c r="U58" s="15"/>
      <c r="V58" s="15"/>
      <c r="W58" s="13">
        <v>21</v>
      </c>
      <c r="X58" s="3"/>
    </row>
    <row r="59" spans="1:24" ht="39.950000000000003" customHeight="1" x14ac:dyDescent="0.15">
      <c r="A59" s="5">
        <v>53</v>
      </c>
      <c r="B59" s="5" t="s">
        <v>342</v>
      </c>
      <c r="C59" s="5" t="s">
        <v>343</v>
      </c>
      <c r="D59" s="5" t="s">
        <v>344</v>
      </c>
      <c r="E59" s="5" t="s">
        <v>44</v>
      </c>
      <c r="F59" s="5" t="s">
        <v>90</v>
      </c>
      <c r="G59" s="5" t="s">
        <v>345</v>
      </c>
      <c r="H59" s="5" t="s">
        <v>346</v>
      </c>
      <c r="I59" s="5" t="s">
        <v>347</v>
      </c>
      <c r="J59" s="5" t="s">
        <v>348</v>
      </c>
      <c r="K59" s="5" t="s">
        <v>38</v>
      </c>
      <c r="L59" s="5" t="s">
        <v>58</v>
      </c>
      <c r="M59" s="5" t="s">
        <v>96</v>
      </c>
      <c r="N59" s="5" t="s">
        <v>97</v>
      </c>
      <c r="O59" s="9">
        <v>933</v>
      </c>
      <c r="P59" s="8">
        <f t="shared" si="6"/>
        <v>591</v>
      </c>
      <c r="Q59" s="15"/>
      <c r="R59" s="15"/>
      <c r="S59" s="15"/>
      <c r="T59" s="15"/>
      <c r="U59" s="15"/>
      <c r="V59" s="15"/>
      <c r="W59" s="13">
        <v>591</v>
      </c>
      <c r="X59" s="3"/>
    </row>
    <row r="60" spans="1:24" ht="39.950000000000003" customHeight="1" x14ac:dyDescent="0.15">
      <c r="A60" s="5">
        <v>54</v>
      </c>
      <c r="B60" s="5" t="s">
        <v>349</v>
      </c>
      <c r="C60" s="5" t="s">
        <v>350</v>
      </c>
      <c r="D60" s="5" t="s">
        <v>351</v>
      </c>
      <c r="E60" s="5" t="s">
        <v>44</v>
      </c>
      <c r="F60" s="5" t="s">
        <v>32</v>
      </c>
      <c r="G60" s="5" t="s">
        <v>352</v>
      </c>
      <c r="H60" s="5" t="s">
        <v>353</v>
      </c>
      <c r="I60" s="5" t="s">
        <v>354</v>
      </c>
      <c r="J60" s="5" t="s">
        <v>84</v>
      </c>
      <c r="K60" s="5" t="s">
        <v>57</v>
      </c>
      <c r="L60" s="5" t="s">
        <v>85</v>
      </c>
      <c r="M60" s="5" t="s">
        <v>355</v>
      </c>
      <c r="N60" s="5" t="s">
        <v>355</v>
      </c>
      <c r="O60" s="9">
        <v>170</v>
      </c>
      <c r="P60" s="8">
        <f t="shared" si="6"/>
        <v>119</v>
      </c>
      <c r="Q60" s="15"/>
      <c r="R60" s="15"/>
      <c r="S60" s="15"/>
      <c r="T60" s="15"/>
      <c r="U60" s="15"/>
      <c r="V60" s="15"/>
      <c r="W60" s="13">
        <v>119</v>
      </c>
      <c r="X60" s="3"/>
    </row>
    <row r="61" spans="1:24" ht="39.950000000000003" customHeight="1" x14ac:dyDescent="0.15">
      <c r="A61" s="5">
        <v>55</v>
      </c>
      <c r="B61" s="5" t="s">
        <v>356</v>
      </c>
      <c r="C61" s="5" t="s">
        <v>357</v>
      </c>
      <c r="D61" s="5" t="s">
        <v>358</v>
      </c>
      <c r="E61" s="5" t="s">
        <v>44</v>
      </c>
      <c r="F61" s="5" t="s">
        <v>32</v>
      </c>
      <c r="G61" s="5" t="s">
        <v>359</v>
      </c>
      <c r="H61" s="5" t="s">
        <v>353</v>
      </c>
      <c r="I61" s="5" t="s">
        <v>360</v>
      </c>
      <c r="J61" s="5" t="s">
        <v>84</v>
      </c>
      <c r="K61" s="5" t="s">
        <v>57</v>
      </c>
      <c r="L61" s="5" t="s">
        <v>361</v>
      </c>
      <c r="M61" s="5" t="s">
        <v>355</v>
      </c>
      <c r="N61" s="5" t="s">
        <v>355</v>
      </c>
      <c r="O61" s="9">
        <v>195</v>
      </c>
      <c r="P61" s="8">
        <f t="shared" si="6"/>
        <v>137</v>
      </c>
      <c r="Q61" s="15"/>
      <c r="R61" s="15"/>
      <c r="S61" s="15"/>
      <c r="T61" s="15"/>
      <c r="U61" s="15"/>
      <c r="V61" s="15"/>
      <c r="W61" s="13">
        <v>137</v>
      </c>
      <c r="X61" s="3"/>
    </row>
    <row r="62" spans="1:24" ht="39.950000000000003" customHeight="1" x14ac:dyDescent="0.15">
      <c r="A62" s="5">
        <v>56</v>
      </c>
      <c r="B62" s="5" t="s">
        <v>362</v>
      </c>
      <c r="C62" s="5" t="s">
        <v>363</v>
      </c>
      <c r="D62" s="5" t="s">
        <v>364</v>
      </c>
      <c r="E62" s="5" t="s">
        <v>44</v>
      </c>
      <c r="F62" s="5" t="s">
        <v>32</v>
      </c>
      <c r="G62" s="5" t="s">
        <v>365</v>
      </c>
      <c r="H62" s="5" t="s">
        <v>353</v>
      </c>
      <c r="I62" s="5" t="s">
        <v>215</v>
      </c>
      <c r="J62" s="5" t="s">
        <v>84</v>
      </c>
      <c r="K62" s="5" t="s">
        <v>57</v>
      </c>
      <c r="L62" s="5" t="s">
        <v>85</v>
      </c>
      <c r="M62" s="5" t="s">
        <v>355</v>
      </c>
      <c r="N62" s="5" t="s">
        <v>355</v>
      </c>
      <c r="O62" s="9">
        <v>80</v>
      </c>
      <c r="P62" s="8">
        <f t="shared" si="6"/>
        <v>56</v>
      </c>
      <c r="Q62" s="15"/>
      <c r="R62" s="15"/>
      <c r="S62" s="15"/>
      <c r="T62" s="15"/>
      <c r="U62" s="15"/>
      <c r="V62" s="15"/>
      <c r="W62" s="13">
        <v>56</v>
      </c>
      <c r="X62" s="3"/>
    </row>
    <row r="63" spans="1:24" ht="39.950000000000003" customHeight="1" x14ac:dyDescent="0.15">
      <c r="A63" s="5">
        <v>57</v>
      </c>
      <c r="B63" s="5" t="s">
        <v>366</v>
      </c>
      <c r="C63" s="5" t="s">
        <v>367</v>
      </c>
      <c r="D63" s="5" t="s">
        <v>368</v>
      </c>
      <c r="E63" s="5" t="s">
        <v>44</v>
      </c>
      <c r="F63" s="5" t="s">
        <v>369</v>
      </c>
      <c r="G63" s="5" t="s">
        <v>370</v>
      </c>
      <c r="H63" s="5" t="s">
        <v>353</v>
      </c>
      <c r="I63" s="5" t="s">
        <v>371</v>
      </c>
      <c r="J63" s="5" t="s">
        <v>84</v>
      </c>
      <c r="K63" s="5" t="s">
        <v>57</v>
      </c>
      <c r="L63" s="5" t="s">
        <v>49</v>
      </c>
      <c r="M63" s="5" t="s">
        <v>49</v>
      </c>
      <c r="N63" s="5" t="s">
        <v>355</v>
      </c>
      <c r="O63" s="9">
        <v>80</v>
      </c>
      <c r="P63" s="8">
        <f t="shared" si="6"/>
        <v>56</v>
      </c>
      <c r="Q63" s="15"/>
      <c r="R63" s="15"/>
      <c r="S63" s="15"/>
      <c r="T63" s="15"/>
      <c r="U63" s="15"/>
      <c r="V63" s="15"/>
      <c r="W63" s="13">
        <v>56</v>
      </c>
      <c r="X63" s="3"/>
    </row>
    <row r="64" spans="1:24" ht="39.950000000000003" customHeight="1" x14ac:dyDescent="0.15">
      <c r="A64" s="5">
        <v>58</v>
      </c>
      <c r="B64" s="5" t="s">
        <v>372</v>
      </c>
      <c r="C64" s="5" t="s">
        <v>373</v>
      </c>
      <c r="D64" s="5" t="s">
        <v>374</v>
      </c>
      <c r="E64" s="5" t="s">
        <v>44</v>
      </c>
      <c r="F64" s="5" t="s">
        <v>32</v>
      </c>
      <c r="G64" s="5" t="s">
        <v>375</v>
      </c>
      <c r="H64" s="5" t="s">
        <v>353</v>
      </c>
      <c r="I64" s="5" t="s">
        <v>316</v>
      </c>
      <c r="J64" s="5" t="s">
        <v>84</v>
      </c>
      <c r="K64" s="5" t="s">
        <v>57</v>
      </c>
      <c r="L64" s="5" t="s">
        <v>181</v>
      </c>
      <c r="M64" s="5" t="s">
        <v>355</v>
      </c>
      <c r="N64" s="5" t="s">
        <v>355</v>
      </c>
      <c r="O64" s="9">
        <v>130</v>
      </c>
      <c r="P64" s="8">
        <f t="shared" si="6"/>
        <v>91</v>
      </c>
      <c r="Q64" s="15"/>
      <c r="R64" s="15"/>
      <c r="S64" s="15"/>
      <c r="T64" s="15"/>
      <c r="U64" s="15"/>
      <c r="V64" s="15"/>
      <c r="W64" s="13">
        <v>91</v>
      </c>
      <c r="X64" s="3"/>
    </row>
    <row r="65" spans="1:24" ht="39.950000000000003" customHeight="1" x14ac:dyDescent="0.15">
      <c r="A65" s="5">
        <v>59</v>
      </c>
      <c r="B65" s="5" t="s">
        <v>376</v>
      </c>
      <c r="C65" s="5" t="s">
        <v>377</v>
      </c>
      <c r="D65" s="5" t="s">
        <v>378</v>
      </c>
      <c r="E65" s="5" t="s">
        <v>44</v>
      </c>
      <c r="F65" s="5" t="s">
        <v>32</v>
      </c>
      <c r="G65" s="5" t="s">
        <v>379</v>
      </c>
      <c r="H65" s="5" t="s">
        <v>353</v>
      </c>
      <c r="I65" s="5" t="s">
        <v>235</v>
      </c>
      <c r="J65" s="5" t="s">
        <v>84</v>
      </c>
      <c r="K65" s="5" t="s">
        <v>57</v>
      </c>
      <c r="L65" s="5" t="s">
        <v>158</v>
      </c>
      <c r="M65" s="5" t="s">
        <v>355</v>
      </c>
      <c r="N65" s="5" t="s">
        <v>355</v>
      </c>
      <c r="O65" s="9">
        <v>150</v>
      </c>
      <c r="P65" s="8">
        <f t="shared" si="6"/>
        <v>105</v>
      </c>
      <c r="Q65" s="15"/>
      <c r="R65" s="15"/>
      <c r="S65" s="15"/>
      <c r="T65" s="15"/>
      <c r="U65" s="15"/>
      <c r="V65" s="15"/>
      <c r="W65" s="13">
        <v>105</v>
      </c>
      <c r="X65" s="3"/>
    </row>
    <row r="66" spans="1:24" ht="39.950000000000003" customHeight="1" x14ac:dyDescent="0.15">
      <c r="A66" s="5">
        <v>60</v>
      </c>
      <c r="B66" s="5" t="s">
        <v>380</v>
      </c>
      <c r="C66" s="5" t="s">
        <v>381</v>
      </c>
      <c r="D66" s="5" t="s">
        <v>382</v>
      </c>
      <c r="E66" s="5" t="s">
        <v>44</v>
      </c>
      <c r="F66" s="5" t="s">
        <v>32</v>
      </c>
      <c r="G66" s="5" t="s">
        <v>383</v>
      </c>
      <c r="H66" s="5" t="s">
        <v>353</v>
      </c>
      <c r="I66" s="5" t="s">
        <v>384</v>
      </c>
      <c r="J66" s="5" t="s">
        <v>84</v>
      </c>
      <c r="K66" s="5" t="s">
        <v>57</v>
      </c>
      <c r="L66" s="5" t="s">
        <v>385</v>
      </c>
      <c r="M66" s="5" t="s">
        <v>355</v>
      </c>
      <c r="N66" s="5" t="s">
        <v>355</v>
      </c>
      <c r="O66" s="9">
        <v>160</v>
      </c>
      <c r="P66" s="8">
        <f t="shared" si="6"/>
        <v>112</v>
      </c>
      <c r="Q66" s="15"/>
      <c r="R66" s="15"/>
      <c r="S66" s="15"/>
      <c r="T66" s="15"/>
      <c r="U66" s="15"/>
      <c r="V66" s="15"/>
      <c r="W66" s="13">
        <v>112</v>
      </c>
      <c r="X66" s="3"/>
    </row>
    <row r="67" spans="1:24" ht="39.950000000000003" customHeight="1" x14ac:dyDescent="0.15">
      <c r="A67" s="5">
        <v>61</v>
      </c>
      <c r="B67" s="5" t="s">
        <v>386</v>
      </c>
      <c r="C67" s="5" t="s">
        <v>387</v>
      </c>
      <c r="D67" s="5" t="s">
        <v>388</v>
      </c>
      <c r="E67" s="5" t="s">
        <v>44</v>
      </c>
      <c r="F67" s="5" t="s">
        <v>32</v>
      </c>
      <c r="G67" s="5" t="s">
        <v>389</v>
      </c>
      <c r="H67" s="5" t="s">
        <v>353</v>
      </c>
      <c r="I67" s="5" t="s">
        <v>390</v>
      </c>
      <c r="J67" s="5" t="s">
        <v>84</v>
      </c>
      <c r="K67" s="5" t="s">
        <v>57</v>
      </c>
      <c r="L67" s="5" t="s">
        <v>391</v>
      </c>
      <c r="M67" s="5" t="s">
        <v>355</v>
      </c>
      <c r="N67" s="5" t="s">
        <v>355</v>
      </c>
      <c r="O67" s="9">
        <v>170</v>
      </c>
      <c r="P67" s="8">
        <f t="shared" si="6"/>
        <v>119</v>
      </c>
      <c r="Q67" s="15"/>
      <c r="R67" s="15"/>
      <c r="S67" s="15"/>
      <c r="T67" s="15"/>
      <c r="U67" s="15"/>
      <c r="V67" s="15"/>
      <c r="W67" s="13">
        <v>119</v>
      </c>
      <c r="X67" s="3"/>
    </row>
    <row r="68" spans="1:24" ht="39.950000000000003" customHeight="1" x14ac:dyDescent="0.15">
      <c r="A68" s="5">
        <v>62</v>
      </c>
      <c r="B68" s="5" t="s">
        <v>392</v>
      </c>
      <c r="C68" s="5" t="s">
        <v>393</v>
      </c>
      <c r="D68" s="5" t="s">
        <v>394</v>
      </c>
      <c r="E68" s="5" t="s">
        <v>44</v>
      </c>
      <c r="F68" s="5" t="s">
        <v>32</v>
      </c>
      <c r="G68" s="5" t="s">
        <v>395</v>
      </c>
      <c r="H68" s="5" t="s">
        <v>353</v>
      </c>
      <c r="I68" s="5" t="s">
        <v>396</v>
      </c>
      <c r="J68" s="5" t="s">
        <v>84</v>
      </c>
      <c r="K68" s="5" t="s">
        <v>57</v>
      </c>
      <c r="L68" s="5" t="s">
        <v>397</v>
      </c>
      <c r="M68" s="5" t="s">
        <v>355</v>
      </c>
      <c r="N68" s="5" t="s">
        <v>355</v>
      </c>
      <c r="O68" s="9">
        <v>235</v>
      </c>
      <c r="P68" s="8">
        <f t="shared" si="6"/>
        <v>189</v>
      </c>
      <c r="Q68" s="15"/>
      <c r="R68" s="15"/>
      <c r="S68" s="15"/>
      <c r="T68" s="15"/>
      <c r="U68" s="15"/>
      <c r="V68" s="15"/>
      <c r="W68" s="13">
        <v>189</v>
      </c>
      <c r="X68" s="3"/>
    </row>
    <row r="69" spans="1:24" ht="39.950000000000003" customHeight="1" x14ac:dyDescent="0.15">
      <c r="A69" s="5">
        <v>63</v>
      </c>
      <c r="B69" s="5" t="s">
        <v>398</v>
      </c>
      <c r="C69" s="5" t="s">
        <v>399</v>
      </c>
      <c r="D69" s="5" t="s">
        <v>400</v>
      </c>
      <c r="E69" s="5" t="s">
        <v>44</v>
      </c>
      <c r="F69" s="5" t="s">
        <v>32</v>
      </c>
      <c r="G69" s="5" t="s">
        <v>401</v>
      </c>
      <c r="H69" s="5" t="s">
        <v>402</v>
      </c>
      <c r="I69" s="5" t="s">
        <v>403</v>
      </c>
      <c r="J69" s="5" t="s">
        <v>84</v>
      </c>
      <c r="K69" s="5" t="s">
        <v>38</v>
      </c>
      <c r="L69" s="5" t="s">
        <v>322</v>
      </c>
      <c r="M69" s="5" t="s">
        <v>322</v>
      </c>
      <c r="N69" s="5" t="s">
        <v>40</v>
      </c>
      <c r="O69" s="9">
        <v>395</v>
      </c>
      <c r="P69" s="8">
        <f t="shared" si="6"/>
        <v>255.94</v>
      </c>
      <c r="Q69" s="15"/>
      <c r="R69" s="15"/>
      <c r="S69" s="15"/>
      <c r="T69" s="15"/>
      <c r="U69" s="15"/>
      <c r="V69" s="15"/>
      <c r="W69" s="13">
        <v>255.94</v>
      </c>
      <c r="X69" s="3"/>
    </row>
    <row r="70" spans="1:24" ht="39.950000000000003" customHeight="1" x14ac:dyDescent="0.15">
      <c r="A70" s="5">
        <v>64</v>
      </c>
      <c r="B70" s="5" t="s">
        <v>404</v>
      </c>
      <c r="C70" s="5" t="s">
        <v>405</v>
      </c>
      <c r="D70" s="5" t="s">
        <v>406</v>
      </c>
      <c r="E70" s="5" t="s">
        <v>44</v>
      </c>
      <c r="F70" s="5">
        <v>45078</v>
      </c>
      <c r="G70" s="5" t="s">
        <v>407</v>
      </c>
      <c r="H70" s="5" t="s">
        <v>408</v>
      </c>
      <c r="I70" s="5" t="s">
        <v>409</v>
      </c>
      <c r="J70" s="5" t="s">
        <v>410</v>
      </c>
      <c r="K70" s="5" t="s">
        <v>38</v>
      </c>
      <c r="L70" s="5" t="s">
        <v>85</v>
      </c>
      <c r="M70" s="5" t="s">
        <v>85</v>
      </c>
      <c r="N70" s="5" t="s">
        <v>40</v>
      </c>
      <c r="O70" s="9">
        <v>70</v>
      </c>
      <c r="P70" s="8">
        <f t="shared" si="6"/>
        <v>70</v>
      </c>
      <c r="Q70" s="15"/>
      <c r="R70" s="15"/>
      <c r="S70" s="15"/>
      <c r="T70" s="15"/>
      <c r="U70" s="15"/>
      <c r="V70" s="15"/>
      <c r="W70" s="13">
        <v>70</v>
      </c>
      <c r="X70" s="3"/>
    </row>
    <row r="71" spans="1:24" ht="39.950000000000003" customHeight="1" x14ac:dyDescent="0.15">
      <c r="A71" s="5">
        <v>65</v>
      </c>
      <c r="B71" s="5" t="s">
        <v>411</v>
      </c>
      <c r="C71" s="5" t="s">
        <v>412</v>
      </c>
      <c r="D71" s="5" t="s">
        <v>413</v>
      </c>
      <c r="E71" s="5" t="s">
        <v>44</v>
      </c>
      <c r="F71" s="5" t="s">
        <v>32</v>
      </c>
      <c r="G71" s="5" t="s">
        <v>414</v>
      </c>
      <c r="H71" s="5" t="s">
        <v>415</v>
      </c>
      <c r="I71" s="5" t="s">
        <v>416</v>
      </c>
      <c r="J71" s="5" t="s">
        <v>84</v>
      </c>
      <c r="K71" s="5" t="s">
        <v>57</v>
      </c>
      <c r="L71" s="5" t="s">
        <v>216</v>
      </c>
      <c r="M71" s="5" t="s">
        <v>216</v>
      </c>
      <c r="N71" s="5" t="s">
        <v>40</v>
      </c>
      <c r="O71" s="9">
        <v>70</v>
      </c>
      <c r="P71" s="8">
        <f t="shared" si="6"/>
        <v>70</v>
      </c>
      <c r="Q71" s="15"/>
      <c r="R71" s="15"/>
      <c r="S71" s="15"/>
      <c r="T71" s="15"/>
      <c r="U71" s="15"/>
      <c r="V71" s="15"/>
      <c r="W71" s="13">
        <v>70</v>
      </c>
      <c r="X71" s="3"/>
    </row>
    <row r="72" spans="1:24" ht="39.950000000000003" customHeight="1" x14ac:dyDescent="0.15">
      <c r="A72" s="5">
        <v>66</v>
      </c>
      <c r="B72" s="5" t="s">
        <v>417</v>
      </c>
      <c r="C72" s="21" t="s">
        <v>483</v>
      </c>
      <c r="D72" s="5" t="s">
        <v>418</v>
      </c>
      <c r="E72" s="5" t="s">
        <v>44</v>
      </c>
      <c r="F72" s="5" t="s">
        <v>32</v>
      </c>
      <c r="G72" s="5" t="s">
        <v>419</v>
      </c>
      <c r="H72" s="5" t="s">
        <v>420</v>
      </c>
      <c r="I72" s="5" t="s">
        <v>421</v>
      </c>
      <c r="J72" s="5" t="s">
        <v>422</v>
      </c>
      <c r="K72" s="5" t="s">
        <v>38</v>
      </c>
      <c r="L72" s="5" t="s">
        <v>95</v>
      </c>
      <c r="M72" s="5" t="s">
        <v>95</v>
      </c>
      <c r="N72" s="5" t="s">
        <v>40</v>
      </c>
      <c r="O72" s="9">
        <v>70</v>
      </c>
      <c r="P72" s="8">
        <f t="shared" si="6"/>
        <v>70</v>
      </c>
      <c r="Q72" s="15"/>
      <c r="R72" s="15"/>
      <c r="S72" s="15"/>
      <c r="T72" s="15"/>
      <c r="U72" s="15"/>
      <c r="V72" s="15"/>
      <c r="W72" s="13">
        <v>70</v>
      </c>
      <c r="X72" s="3"/>
    </row>
    <row r="73" spans="1:24" ht="39.950000000000003" customHeight="1" x14ac:dyDescent="0.15">
      <c r="A73" s="5">
        <v>67</v>
      </c>
      <c r="B73" s="5" t="s">
        <v>423</v>
      </c>
      <c r="C73" s="5" t="s">
        <v>424</v>
      </c>
      <c r="D73" s="5" t="s">
        <v>425</v>
      </c>
      <c r="E73" s="5" t="s">
        <v>44</v>
      </c>
      <c r="F73" s="5" t="s">
        <v>32</v>
      </c>
      <c r="G73" s="5" t="s">
        <v>426</v>
      </c>
      <c r="H73" s="5" t="s">
        <v>427</v>
      </c>
      <c r="I73" s="5" t="s">
        <v>428</v>
      </c>
      <c r="J73" s="5" t="s">
        <v>429</v>
      </c>
      <c r="K73" s="5" t="s">
        <v>57</v>
      </c>
      <c r="L73" s="5" t="s">
        <v>430</v>
      </c>
      <c r="M73" s="5" t="s">
        <v>430</v>
      </c>
      <c r="N73" s="5" t="s">
        <v>40</v>
      </c>
      <c r="O73" s="9">
        <v>70</v>
      </c>
      <c r="P73" s="8">
        <f t="shared" si="6"/>
        <v>70</v>
      </c>
      <c r="Q73" s="15"/>
      <c r="R73" s="15"/>
      <c r="S73" s="15"/>
      <c r="T73" s="15"/>
      <c r="U73" s="15"/>
      <c r="V73" s="15"/>
      <c r="W73" s="13">
        <v>70</v>
      </c>
      <c r="X73" s="3"/>
    </row>
    <row r="74" spans="1:24" ht="39.950000000000003" customHeight="1" x14ac:dyDescent="0.15">
      <c r="A74" s="5">
        <v>68</v>
      </c>
      <c r="B74" s="5" t="s">
        <v>431</v>
      </c>
      <c r="C74" s="5" t="s">
        <v>432</v>
      </c>
      <c r="D74" s="5" t="s">
        <v>433</v>
      </c>
      <c r="E74" s="5" t="s">
        <v>44</v>
      </c>
      <c r="F74" s="5" t="s">
        <v>32</v>
      </c>
      <c r="G74" s="5" t="s">
        <v>434</v>
      </c>
      <c r="H74" s="5" t="s">
        <v>435</v>
      </c>
      <c r="I74" s="5" t="s">
        <v>436</v>
      </c>
      <c r="J74" s="5" t="s">
        <v>73</v>
      </c>
      <c r="K74" s="5" t="s">
        <v>57</v>
      </c>
      <c r="L74" s="5" t="s">
        <v>150</v>
      </c>
      <c r="M74" s="5" t="s">
        <v>150</v>
      </c>
      <c r="N74" s="5" t="s">
        <v>40</v>
      </c>
      <c r="O74" s="9">
        <v>70</v>
      </c>
      <c r="P74" s="8">
        <f t="shared" si="6"/>
        <v>70</v>
      </c>
      <c r="Q74" s="15"/>
      <c r="R74" s="15"/>
      <c r="S74" s="15"/>
      <c r="T74" s="15"/>
      <c r="U74" s="15"/>
      <c r="V74" s="15"/>
      <c r="W74" s="13">
        <v>70</v>
      </c>
      <c r="X74" s="3"/>
    </row>
    <row r="75" spans="1:24" ht="39.950000000000003" customHeight="1" x14ac:dyDescent="0.15">
      <c r="A75" s="5">
        <v>69</v>
      </c>
      <c r="B75" s="5" t="s">
        <v>437</v>
      </c>
      <c r="C75" s="5" t="s">
        <v>438</v>
      </c>
      <c r="D75" s="5" t="s">
        <v>439</v>
      </c>
      <c r="E75" s="5" t="s">
        <v>44</v>
      </c>
      <c r="F75" s="5" t="s">
        <v>32</v>
      </c>
      <c r="G75" s="5" t="s">
        <v>440</v>
      </c>
      <c r="H75" s="5" t="s">
        <v>441</v>
      </c>
      <c r="I75" s="5" t="s">
        <v>442</v>
      </c>
      <c r="J75" s="5" t="s">
        <v>443</v>
      </c>
      <c r="K75" s="5" t="s">
        <v>444</v>
      </c>
      <c r="L75" s="5" t="s">
        <v>445</v>
      </c>
      <c r="M75" s="5" t="s">
        <v>446</v>
      </c>
      <c r="N75" s="5" t="s">
        <v>446</v>
      </c>
      <c r="O75" s="9">
        <v>230</v>
      </c>
      <c r="P75" s="8">
        <f t="shared" si="6"/>
        <v>39</v>
      </c>
      <c r="Q75" s="15"/>
      <c r="R75" s="15"/>
      <c r="S75" s="15"/>
      <c r="T75" s="15"/>
      <c r="U75" s="15"/>
      <c r="V75" s="15"/>
      <c r="W75" s="13">
        <v>39</v>
      </c>
      <c r="X75" s="3"/>
    </row>
    <row r="76" spans="1:24" ht="39.950000000000003" customHeight="1" x14ac:dyDescent="0.15">
      <c r="A76" s="5">
        <v>70</v>
      </c>
      <c r="B76" s="5" t="s">
        <v>447</v>
      </c>
      <c r="C76" s="5" t="s">
        <v>448</v>
      </c>
      <c r="D76" s="5" t="s">
        <v>449</v>
      </c>
      <c r="E76" s="5" t="s">
        <v>44</v>
      </c>
      <c r="F76" s="5" t="s">
        <v>32</v>
      </c>
      <c r="G76" s="5" t="s">
        <v>450</v>
      </c>
      <c r="H76" s="5" t="s">
        <v>451</v>
      </c>
      <c r="I76" s="5" t="s">
        <v>452</v>
      </c>
      <c r="J76" s="5" t="s">
        <v>84</v>
      </c>
      <c r="K76" s="5" t="s">
        <v>38</v>
      </c>
      <c r="L76" s="5" t="s">
        <v>453</v>
      </c>
      <c r="M76" s="5" t="s">
        <v>453</v>
      </c>
      <c r="N76" s="5" t="s">
        <v>86</v>
      </c>
      <c r="O76" s="9">
        <v>304.51</v>
      </c>
      <c r="P76" s="8">
        <f t="shared" si="6"/>
        <v>64.180000000000007</v>
      </c>
      <c r="Q76" s="15"/>
      <c r="R76" s="15"/>
      <c r="S76" s="15"/>
      <c r="T76" s="15"/>
      <c r="U76" s="15"/>
      <c r="V76" s="15"/>
      <c r="W76" s="13">
        <v>64.180000000000007</v>
      </c>
      <c r="X76" s="3"/>
    </row>
    <row r="77" spans="1:24" ht="39.950000000000003" customHeight="1" x14ac:dyDescent="0.15">
      <c r="A77" s="5">
        <v>71</v>
      </c>
      <c r="B77" s="5" t="s">
        <v>78</v>
      </c>
      <c r="C77" s="5" t="s">
        <v>79</v>
      </c>
      <c r="D77" s="5" t="s">
        <v>80</v>
      </c>
      <c r="E77" s="5" t="s">
        <v>44</v>
      </c>
      <c r="F77" s="5" t="s">
        <v>32</v>
      </c>
      <c r="G77" s="5" t="s">
        <v>81</v>
      </c>
      <c r="H77" s="5" t="s">
        <v>82</v>
      </c>
      <c r="I77" s="5" t="s">
        <v>83</v>
      </c>
      <c r="J77" s="5" t="s">
        <v>84</v>
      </c>
      <c r="K77" s="5" t="s">
        <v>38</v>
      </c>
      <c r="L77" s="5" t="s">
        <v>85</v>
      </c>
      <c r="M77" s="5" t="s">
        <v>85</v>
      </c>
      <c r="N77" s="5" t="s">
        <v>86</v>
      </c>
      <c r="O77" s="9">
        <v>782</v>
      </c>
      <c r="P77" s="8">
        <f t="shared" si="6"/>
        <v>199.25</v>
      </c>
      <c r="Q77" s="15"/>
      <c r="R77" s="15"/>
      <c r="S77" s="15"/>
      <c r="T77" s="15"/>
      <c r="U77" s="15"/>
      <c r="V77" s="15"/>
      <c r="W77" s="13">
        <v>199.25</v>
      </c>
      <c r="X77" s="3"/>
    </row>
    <row r="78" spans="1:24" ht="39.950000000000003" customHeight="1" x14ac:dyDescent="0.15">
      <c r="A78" s="5">
        <v>72</v>
      </c>
      <c r="B78" s="5" t="s">
        <v>87</v>
      </c>
      <c r="C78" s="5" t="s">
        <v>88</v>
      </c>
      <c r="D78" s="5" t="s">
        <v>89</v>
      </c>
      <c r="E78" s="5" t="s">
        <v>44</v>
      </c>
      <c r="F78" s="5" t="s">
        <v>90</v>
      </c>
      <c r="G78" s="5" t="s">
        <v>91</v>
      </c>
      <c r="H78" s="5" t="s">
        <v>92</v>
      </c>
      <c r="I78" s="5" t="s">
        <v>93</v>
      </c>
      <c r="J78" s="5" t="s">
        <v>94</v>
      </c>
      <c r="K78" s="5" t="s">
        <v>38</v>
      </c>
      <c r="L78" s="5" t="s">
        <v>95</v>
      </c>
      <c r="M78" s="5" t="s">
        <v>96</v>
      </c>
      <c r="N78" s="5" t="s">
        <v>97</v>
      </c>
      <c r="O78" s="9">
        <v>1900</v>
      </c>
      <c r="P78" s="8">
        <f t="shared" si="6"/>
        <v>633</v>
      </c>
      <c r="Q78" s="15"/>
      <c r="R78" s="15"/>
      <c r="S78" s="15"/>
      <c r="T78" s="15"/>
      <c r="U78" s="15"/>
      <c r="V78" s="15"/>
      <c r="W78" s="13">
        <v>633</v>
      </c>
      <c r="X78" s="3"/>
    </row>
    <row r="79" spans="1:24" ht="39.950000000000003" customHeight="1" x14ac:dyDescent="0.15">
      <c r="A79" s="5">
        <v>73</v>
      </c>
      <c r="B79" s="5" t="s">
        <v>454</v>
      </c>
      <c r="C79" s="5"/>
      <c r="D79" s="5" t="s">
        <v>455</v>
      </c>
      <c r="E79" s="5" t="s">
        <v>456</v>
      </c>
      <c r="F79" s="5"/>
      <c r="G79" s="5"/>
      <c r="H79" s="5"/>
      <c r="I79" s="5" t="s">
        <v>457</v>
      </c>
      <c r="J79" s="5"/>
      <c r="K79" s="5" t="s">
        <v>57</v>
      </c>
      <c r="L79" s="5" t="s">
        <v>106</v>
      </c>
      <c r="M79" s="5" t="s">
        <v>107</v>
      </c>
      <c r="N79" s="5" t="s">
        <v>107</v>
      </c>
      <c r="O79" s="16">
        <v>600</v>
      </c>
      <c r="P79" s="8">
        <f t="shared" si="6"/>
        <v>127.49</v>
      </c>
      <c r="Q79" s="15"/>
      <c r="R79" s="15"/>
      <c r="S79" s="15"/>
      <c r="T79" s="15"/>
      <c r="U79" s="15"/>
      <c r="V79" s="15"/>
      <c r="W79" s="19">
        <v>127.49</v>
      </c>
      <c r="X79" s="3"/>
    </row>
    <row r="80" spans="1:24" ht="39.950000000000003" customHeight="1" x14ac:dyDescent="0.15">
      <c r="A80" s="5">
        <v>74</v>
      </c>
      <c r="B80" s="5" t="s">
        <v>458</v>
      </c>
      <c r="C80" s="5" t="s">
        <v>459</v>
      </c>
      <c r="D80" s="5" t="s">
        <v>460</v>
      </c>
      <c r="E80" s="5" t="s">
        <v>461</v>
      </c>
      <c r="F80" s="5" t="s">
        <v>462</v>
      </c>
      <c r="G80" s="5" t="s">
        <v>463</v>
      </c>
      <c r="H80" s="5" t="s">
        <v>464</v>
      </c>
      <c r="I80" s="5" t="s">
        <v>312</v>
      </c>
      <c r="J80" s="5" t="s">
        <v>465</v>
      </c>
      <c r="K80" s="5" t="s">
        <v>466</v>
      </c>
      <c r="L80" s="5" t="s">
        <v>467</v>
      </c>
      <c r="M80" s="5" t="s">
        <v>107</v>
      </c>
      <c r="N80" s="5" t="s">
        <v>107</v>
      </c>
      <c r="O80" s="9">
        <v>195</v>
      </c>
      <c r="P80" s="8">
        <f t="shared" si="6"/>
        <v>195</v>
      </c>
      <c r="Q80" s="15"/>
      <c r="R80" s="15"/>
      <c r="S80" s="15"/>
      <c r="T80" s="15"/>
      <c r="U80" s="15"/>
      <c r="V80" s="15"/>
      <c r="W80" s="13">
        <v>195</v>
      </c>
      <c r="X80" s="3"/>
    </row>
    <row r="81" spans="1:24" ht="39.950000000000003" customHeight="1" x14ac:dyDescent="0.15">
      <c r="A81" s="5">
        <v>75</v>
      </c>
      <c r="B81" s="5" t="s">
        <v>114</v>
      </c>
      <c r="C81" s="5" t="s">
        <v>115</v>
      </c>
      <c r="D81" s="5" t="s">
        <v>116</v>
      </c>
      <c r="E81" s="5" t="s">
        <v>117</v>
      </c>
      <c r="F81" s="5" t="s">
        <v>118</v>
      </c>
      <c r="G81" s="5" t="s">
        <v>119</v>
      </c>
      <c r="H81" s="5" t="s">
        <v>120</v>
      </c>
      <c r="I81" s="5" t="s">
        <v>121</v>
      </c>
      <c r="J81" s="5" t="s">
        <v>122</v>
      </c>
      <c r="K81" s="5" t="s">
        <v>123</v>
      </c>
      <c r="L81" s="5" t="s">
        <v>124</v>
      </c>
      <c r="M81" s="5" t="s">
        <v>125</v>
      </c>
      <c r="N81" s="5" t="s">
        <v>107</v>
      </c>
      <c r="O81" s="9">
        <v>110</v>
      </c>
      <c r="P81" s="8">
        <f t="shared" si="6"/>
        <v>8</v>
      </c>
      <c r="Q81" s="15"/>
      <c r="R81" s="15"/>
      <c r="S81" s="15"/>
      <c r="T81" s="15"/>
      <c r="U81" s="15"/>
      <c r="V81" s="15"/>
      <c r="W81" s="13">
        <v>8</v>
      </c>
      <c r="X81" s="3"/>
    </row>
    <row r="82" spans="1:24" ht="39.950000000000003" customHeight="1" x14ac:dyDescent="0.15">
      <c r="A82" s="5">
        <v>76</v>
      </c>
      <c r="B82" s="5" t="s">
        <v>468</v>
      </c>
      <c r="C82" s="5" t="s">
        <v>469</v>
      </c>
      <c r="D82" s="5" t="s">
        <v>470</v>
      </c>
      <c r="E82" s="5" t="s">
        <v>471</v>
      </c>
      <c r="F82" s="5"/>
      <c r="G82" s="5" t="s">
        <v>472</v>
      </c>
      <c r="H82" s="5" t="s">
        <v>473</v>
      </c>
      <c r="I82" s="5" t="s">
        <v>474</v>
      </c>
      <c r="J82" s="5"/>
      <c r="K82" s="17">
        <v>1</v>
      </c>
      <c r="L82" s="5" t="s">
        <v>475</v>
      </c>
      <c r="M82" s="5" t="s">
        <v>476</v>
      </c>
      <c r="N82" s="5" t="s">
        <v>476</v>
      </c>
      <c r="O82" s="3">
        <v>300</v>
      </c>
      <c r="P82" s="8">
        <f t="shared" si="6"/>
        <v>50</v>
      </c>
      <c r="Q82" s="3"/>
      <c r="R82" s="3"/>
      <c r="S82" s="3"/>
      <c r="T82" s="9">
        <v>50</v>
      </c>
      <c r="U82" s="5" t="s">
        <v>66</v>
      </c>
      <c r="V82" s="5" t="s">
        <v>67</v>
      </c>
      <c r="W82" s="3"/>
      <c r="X82" s="3"/>
    </row>
    <row r="83" spans="1:24" ht="39.950000000000003" customHeight="1" x14ac:dyDescent="0.15">
      <c r="A83" s="5">
        <v>77</v>
      </c>
      <c r="B83" s="5" t="s">
        <v>477</v>
      </c>
      <c r="C83" s="5" t="s">
        <v>478</v>
      </c>
      <c r="D83" s="5" t="s">
        <v>479</v>
      </c>
      <c r="E83" s="5" t="s">
        <v>480</v>
      </c>
      <c r="F83" s="5"/>
      <c r="G83" s="5" t="s">
        <v>481</v>
      </c>
      <c r="H83" s="5"/>
      <c r="I83" s="5" t="s">
        <v>479</v>
      </c>
      <c r="J83" s="5"/>
      <c r="K83" s="17">
        <v>1</v>
      </c>
      <c r="L83" s="5" t="s">
        <v>482</v>
      </c>
      <c r="M83" s="5" t="s">
        <v>107</v>
      </c>
      <c r="N83" s="5" t="s">
        <v>107</v>
      </c>
      <c r="O83" s="3">
        <v>200</v>
      </c>
      <c r="P83" s="8">
        <f t="shared" si="6"/>
        <v>200</v>
      </c>
      <c r="Q83" s="3"/>
      <c r="R83" s="3"/>
      <c r="S83" s="3"/>
      <c r="T83" s="20">
        <v>200</v>
      </c>
      <c r="U83" s="20" t="s">
        <v>66</v>
      </c>
      <c r="V83" s="5" t="s">
        <v>67</v>
      </c>
      <c r="W83" s="3"/>
      <c r="X83" s="3"/>
    </row>
    <row r="84" spans="1:24" ht="39.950000000000003" customHeight="1" x14ac:dyDescent="0.15">
      <c r="A84" s="5">
        <v>78</v>
      </c>
      <c r="B84" s="5" t="s">
        <v>136</v>
      </c>
      <c r="C84" s="5" t="s">
        <v>137</v>
      </c>
      <c r="D84" s="5" t="s">
        <v>138</v>
      </c>
      <c r="E84" s="5" t="s">
        <v>44</v>
      </c>
      <c r="F84" s="5" t="s">
        <v>139</v>
      </c>
      <c r="G84" s="5" t="s">
        <v>140</v>
      </c>
      <c r="H84" s="5"/>
      <c r="I84" s="5" t="s">
        <v>141</v>
      </c>
      <c r="J84" s="5" t="s">
        <v>142</v>
      </c>
      <c r="K84" s="5" t="s">
        <v>57</v>
      </c>
      <c r="L84" s="5" t="s">
        <v>143</v>
      </c>
      <c r="M84" s="5" t="s">
        <v>96</v>
      </c>
      <c r="N84" s="5" t="s">
        <v>144</v>
      </c>
      <c r="O84" s="18">
        <v>360</v>
      </c>
      <c r="P84" s="8">
        <f t="shared" si="6"/>
        <v>50</v>
      </c>
      <c r="Q84" s="9"/>
      <c r="R84" s="5"/>
      <c r="S84" s="5"/>
      <c r="T84" s="5">
        <v>50</v>
      </c>
      <c r="U84" s="5" t="s">
        <v>66</v>
      </c>
      <c r="V84" s="5" t="s">
        <v>67</v>
      </c>
      <c r="W84" s="3"/>
      <c r="X84" s="3"/>
    </row>
  </sheetData>
  <autoFilter ref="A5:X84"/>
  <mergeCells count="23">
    <mergeCell ref="A6:N6"/>
    <mergeCell ref="A3:A5"/>
    <mergeCell ref="B3:B5"/>
    <mergeCell ref="C4:C5"/>
    <mergeCell ref="K4:K5"/>
    <mergeCell ref="L3:L5"/>
    <mergeCell ref="M3:M5"/>
    <mergeCell ref="N3:N5"/>
    <mergeCell ref="A1:X1"/>
    <mergeCell ref="C3:K3"/>
    <mergeCell ref="P3:V3"/>
    <mergeCell ref="D4:G4"/>
    <mergeCell ref="H4:J4"/>
    <mergeCell ref="O3:O5"/>
    <mergeCell ref="P4:P5"/>
    <mergeCell ref="Q4:Q5"/>
    <mergeCell ref="R4:R5"/>
    <mergeCell ref="S4:S5"/>
    <mergeCell ref="T4:T5"/>
    <mergeCell ref="U4:U5"/>
    <mergeCell ref="V4:V5"/>
    <mergeCell ref="W4:W5"/>
    <mergeCell ref="X3:X5"/>
  </mergeCells>
  <phoneticPr fontId="15" type="noConversion"/>
  <dataValidations count="1">
    <dataValidation allowBlank="1" showInputMessage="1" showErrorMessage="1" sqref="C73:D73"/>
  </dataValidations>
  <pageMargins left="0.35416666666666702" right="0.35416666666666702" top="0.39305555555555599" bottom="0.35416666666666702" header="0.27500000000000002" footer="0.196527777777778"/>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黄连[15523575258]</cp:lastModifiedBy>
  <cp:lastPrinted>2023-10-16T06:29:00Z</cp:lastPrinted>
  <dcterms:created xsi:type="dcterms:W3CDTF">2022-11-27T13:09:00Z</dcterms:created>
  <dcterms:modified xsi:type="dcterms:W3CDTF">2023-12-21T01:48:37Z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08E3D45A427E4524AB9DAB3EE816F878</vt:lpwstr>
  </property>
  <property fmtid="{D5CDD505-2E9C-101B-9397-08002B2CF9AE}" pid="3" name="KSOProductBuildVer">
    <vt:lpwstr>2052-9.1.0.4940</vt:lpwstr>
  </property>
</Properties>
</file>